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30" windowWidth="18315" windowHeight="7935" activeTab="3"/>
  </bookViews>
  <sheets>
    <sheet name="Table L25" sheetId="1" r:id="rId1"/>
    <sheet name="DOE" sheetId="2" r:id="rId2"/>
    <sheet name="Plan d'Expérimentations" sheetId="3" r:id="rId3"/>
    <sheet name="Graphe des effets moyens" sheetId="9" r:id="rId4"/>
    <sheet name="Grille de dépouillement" sheetId="8" r:id="rId5"/>
  </sheets>
  <definedNames>
    <definedName name="table">#REF!</definedName>
    <definedName name="x">#REF!</definedName>
    <definedName name="x_1">#REF!</definedName>
    <definedName name="y">'Plan d''Expérimentations'!$H$7:$H$31</definedName>
  </definedNames>
  <calcPr calcId="125725"/>
</workbook>
</file>

<file path=xl/calcChain.xml><?xml version="1.0" encoding="utf-8"?>
<calcChain xmlns="http://schemas.openxmlformats.org/spreadsheetml/2006/main">
  <c r="B2" i="8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G4"/>
  <c r="H4"/>
  <c r="I4"/>
  <c r="J4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AD4"/>
  <c r="AE4"/>
  <c r="G5"/>
  <c r="H5"/>
  <c r="I5"/>
  <c r="J5"/>
  <c r="K5"/>
  <c r="L5"/>
  <c r="M5"/>
  <c r="N5"/>
  <c r="O5"/>
  <c r="P5"/>
  <c r="Q5"/>
  <c r="R5"/>
  <c r="S5"/>
  <c r="T5"/>
  <c r="U5"/>
  <c r="V5"/>
  <c r="W5"/>
  <c r="X5"/>
  <c r="Y5"/>
  <c r="Z5"/>
  <c r="AA5"/>
  <c r="AB5"/>
  <c r="AC5"/>
  <c r="AD5"/>
  <c r="AE5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AE16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G26"/>
  <c r="G27" s="1"/>
  <c r="H26"/>
  <c r="I26"/>
  <c r="I27" s="1"/>
  <c r="J26"/>
  <c r="K26"/>
  <c r="K27" s="1"/>
  <c r="L26"/>
  <c r="M26"/>
  <c r="N26"/>
  <c r="O26"/>
  <c r="P26"/>
  <c r="Q26"/>
  <c r="R26"/>
  <c r="S26"/>
  <c r="S27" s="1"/>
  <c r="T26"/>
  <c r="U26"/>
  <c r="U27" s="1"/>
  <c r="V26"/>
  <c r="W26"/>
  <c r="X26"/>
  <c r="Y26"/>
  <c r="Z26"/>
  <c r="AA26"/>
  <c r="AB26"/>
  <c r="AC26"/>
  <c r="AD26"/>
  <c r="AE26"/>
  <c r="AE2"/>
  <c r="AD2"/>
  <c r="AC2"/>
  <c r="AB2"/>
  <c r="AA2"/>
  <c r="Z2"/>
  <c r="Z27" s="1"/>
  <c r="Y2"/>
  <c r="X2"/>
  <c r="W2"/>
  <c r="V2"/>
  <c r="U2"/>
  <c r="T2"/>
  <c r="S2"/>
  <c r="R2"/>
  <c r="Q2"/>
  <c r="P2"/>
  <c r="O2"/>
  <c r="N2"/>
  <c r="M2"/>
  <c r="L2"/>
  <c r="L27" s="1"/>
  <c r="K2"/>
  <c r="J2"/>
  <c r="I2"/>
  <c r="H2"/>
  <c r="G2"/>
  <c r="B3"/>
  <c r="C3"/>
  <c r="D3"/>
  <c r="E3"/>
  <c r="F3"/>
  <c r="B4"/>
  <c r="C4"/>
  <c r="D4"/>
  <c r="E4"/>
  <c r="F4"/>
  <c r="B5"/>
  <c r="C5"/>
  <c r="D5"/>
  <c r="E5"/>
  <c r="F5"/>
  <c r="B6"/>
  <c r="C6"/>
  <c r="D6"/>
  <c r="E6"/>
  <c r="F6"/>
  <c r="B7"/>
  <c r="C7"/>
  <c r="D7"/>
  <c r="E7"/>
  <c r="F7"/>
  <c r="B8"/>
  <c r="C8"/>
  <c r="D8"/>
  <c r="E8"/>
  <c r="F8"/>
  <c r="B9"/>
  <c r="C9"/>
  <c r="D9"/>
  <c r="E9"/>
  <c r="F9"/>
  <c r="B10"/>
  <c r="C10"/>
  <c r="D10"/>
  <c r="E10"/>
  <c r="F10"/>
  <c r="B11"/>
  <c r="C11"/>
  <c r="D11"/>
  <c r="E11"/>
  <c r="F11"/>
  <c r="B12"/>
  <c r="C12"/>
  <c r="D12"/>
  <c r="E12"/>
  <c r="F12"/>
  <c r="B13"/>
  <c r="C13"/>
  <c r="D13"/>
  <c r="E13"/>
  <c r="F13"/>
  <c r="B14"/>
  <c r="C14"/>
  <c r="D14"/>
  <c r="E14"/>
  <c r="F14"/>
  <c r="B15"/>
  <c r="C15"/>
  <c r="D15"/>
  <c r="E15"/>
  <c r="F15"/>
  <c r="B16"/>
  <c r="C16"/>
  <c r="D16"/>
  <c r="E16"/>
  <c r="F16"/>
  <c r="B17"/>
  <c r="C17"/>
  <c r="D17"/>
  <c r="E17"/>
  <c r="F17"/>
  <c r="B18"/>
  <c r="C18"/>
  <c r="D18"/>
  <c r="E18"/>
  <c r="F18"/>
  <c r="B19"/>
  <c r="C19"/>
  <c r="D19"/>
  <c r="E19"/>
  <c r="F19"/>
  <c r="B20"/>
  <c r="C20"/>
  <c r="D20"/>
  <c r="E20"/>
  <c r="F20"/>
  <c r="B21"/>
  <c r="C21"/>
  <c r="D21"/>
  <c r="E21"/>
  <c r="F21"/>
  <c r="B22"/>
  <c r="C22"/>
  <c r="D22"/>
  <c r="E22"/>
  <c r="F22"/>
  <c r="B23"/>
  <c r="C23"/>
  <c r="D23"/>
  <c r="E23"/>
  <c r="F23"/>
  <c r="B24"/>
  <c r="C24"/>
  <c r="D24"/>
  <c r="E24"/>
  <c r="F24"/>
  <c r="B25"/>
  <c r="C25"/>
  <c r="D25"/>
  <c r="E25"/>
  <c r="F25"/>
  <c r="B26"/>
  <c r="C26"/>
  <c r="D26"/>
  <c r="E26"/>
  <c r="F26"/>
  <c r="F2"/>
  <c r="E2"/>
  <c r="D2"/>
  <c r="C2"/>
  <c r="C27"/>
  <c r="E27"/>
  <c r="D27"/>
  <c r="F27"/>
  <c r="H27"/>
  <c r="J27"/>
  <c r="M27"/>
  <c r="N27"/>
  <c r="O27"/>
  <c r="P27"/>
  <c r="R27"/>
  <c r="T27"/>
  <c r="V27"/>
  <c r="W27"/>
  <c r="X27"/>
  <c r="Y27"/>
  <c r="AB27"/>
  <c r="AC27"/>
  <c r="AD27"/>
  <c r="AE27"/>
  <c r="B27"/>
  <c r="H32" i="3"/>
  <c r="B4" i="2"/>
  <c r="B8" i="3" s="1"/>
  <c r="C4" i="2"/>
  <c r="C8" i="3" s="1"/>
  <c r="D4" i="2"/>
  <c r="D8" i="3" s="1"/>
  <c r="E4" i="2"/>
  <c r="E8" i="3" s="1"/>
  <c r="F4" i="2"/>
  <c r="F8" i="3" s="1"/>
  <c r="G4" i="2"/>
  <c r="G8" i="3" s="1"/>
  <c r="B5" i="2"/>
  <c r="C5"/>
  <c r="D5"/>
  <c r="E5"/>
  <c r="F5"/>
  <c r="G5"/>
  <c r="B6"/>
  <c r="C6"/>
  <c r="D6"/>
  <c r="E6"/>
  <c r="F6"/>
  <c r="G6"/>
  <c r="B7"/>
  <c r="C7"/>
  <c r="D7"/>
  <c r="E7"/>
  <c r="F7"/>
  <c r="G7"/>
  <c r="B8"/>
  <c r="C8"/>
  <c r="D8"/>
  <c r="E8"/>
  <c r="F8"/>
  <c r="G8"/>
  <c r="B9"/>
  <c r="C9"/>
  <c r="D9"/>
  <c r="E9"/>
  <c r="F9"/>
  <c r="G9"/>
  <c r="B10"/>
  <c r="C10"/>
  <c r="D10"/>
  <c r="E10"/>
  <c r="F10"/>
  <c r="G10"/>
  <c r="B11"/>
  <c r="C11"/>
  <c r="D11"/>
  <c r="E11"/>
  <c r="F11"/>
  <c r="G11"/>
  <c r="B12"/>
  <c r="C12"/>
  <c r="D12"/>
  <c r="E12"/>
  <c r="F12"/>
  <c r="G12"/>
  <c r="B13"/>
  <c r="C13"/>
  <c r="D13"/>
  <c r="E13"/>
  <c r="F13"/>
  <c r="G13"/>
  <c r="B14"/>
  <c r="C14"/>
  <c r="D14"/>
  <c r="E14"/>
  <c r="F14"/>
  <c r="G14"/>
  <c r="B15"/>
  <c r="C15"/>
  <c r="D15"/>
  <c r="E15"/>
  <c r="F15"/>
  <c r="G15"/>
  <c r="B16"/>
  <c r="C16"/>
  <c r="D16"/>
  <c r="E16"/>
  <c r="F16"/>
  <c r="G16"/>
  <c r="B17"/>
  <c r="C17"/>
  <c r="D17"/>
  <c r="E17"/>
  <c r="F17"/>
  <c r="G17"/>
  <c r="B18"/>
  <c r="C18"/>
  <c r="D18"/>
  <c r="E18"/>
  <c r="F18"/>
  <c r="G18"/>
  <c r="B19"/>
  <c r="C19"/>
  <c r="D19"/>
  <c r="E19"/>
  <c r="F19"/>
  <c r="G19"/>
  <c r="B20"/>
  <c r="C20"/>
  <c r="D20"/>
  <c r="E20"/>
  <c r="F20"/>
  <c r="G20"/>
  <c r="B21"/>
  <c r="C21"/>
  <c r="D21"/>
  <c r="E21"/>
  <c r="F21"/>
  <c r="G21"/>
  <c r="B22"/>
  <c r="C22"/>
  <c r="D22"/>
  <c r="E22"/>
  <c r="F22"/>
  <c r="G22"/>
  <c r="B23"/>
  <c r="C23"/>
  <c r="D23"/>
  <c r="E23"/>
  <c r="F23"/>
  <c r="G23"/>
  <c r="B24"/>
  <c r="C24"/>
  <c r="D24"/>
  <c r="E24"/>
  <c r="F24"/>
  <c r="G24"/>
  <c r="B25"/>
  <c r="C25"/>
  <c r="D25"/>
  <c r="E25"/>
  <c r="F25"/>
  <c r="G25"/>
  <c r="B26"/>
  <c r="C26"/>
  <c r="D26"/>
  <c r="E26"/>
  <c r="F26"/>
  <c r="G26"/>
  <c r="B27"/>
  <c r="C27"/>
  <c r="D27"/>
  <c r="E27"/>
  <c r="F27"/>
  <c r="G27"/>
  <c r="C3"/>
  <c r="D3"/>
  <c r="E3"/>
  <c r="F3"/>
  <c r="G3"/>
  <c r="B3"/>
  <c r="Q27" i="8" l="1"/>
  <c r="AA27"/>
  <c r="H55" s="1" a="1"/>
  <c r="G50" a="1"/>
  <c r="G50" s="1"/>
  <c r="F45" a="1"/>
  <c r="F45" s="1"/>
  <c r="E40" a="1"/>
  <c r="E40" s="1"/>
  <c r="D35" a="1"/>
  <c r="D35" s="1"/>
  <c r="C30" a="1"/>
  <c r="C30" s="1"/>
  <c r="C34"/>
  <c r="G7" i="3"/>
  <c r="E7"/>
  <c r="C7"/>
  <c r="F31"/>
  <c r="D31"/>
  <c r="B31"/>
  <c r="F30"/>
  <c r="D30"/>
  <c r="B30"/>
  <c r="F29"/>
  <c r="D29"/>
  <c r="B29"/>
  <c r="F28"/>
  <c r="D28"/>
  <c r="B28"/>
  <c r="F27"/>
  <c r="D27"/>
  <c r="B27"/>
  <c r="F26"/>
  <c r="D26"/>
  <c r="B26"/>
  <c r="F25"/>
  <c r="D25"/>
  <c r="B25"/>
  <c r="F24"/>
  <c r="D24"/>
  <c r="B24"/>
  <c r="F23"/>
  <c r="D23"/>
  <c r="B23"/>
  <c r="F22"/>
  <c r="D22"/>
  <c r="B22"/>
  <c r="F21"/>
  <c r="D21"/>
  <c r="B21"/>
  <c r="F20"/>
  <c r="D20"/>
  <c r="B20"/>
  <c r="F19"/>
  <c r="D19"/>
  <c r="B19"/>
  <c r="F18"/>
  <c r="D18"/>
  <c r="B18"/>
  <c r="F17"/>
  <c r="D17"/>
  <c r="B17"/>
  <c r="F16"/>
  <c r="D16"/>
  <c r="B16"/>
  <c r="F15"/>
  <c r="D15"/>
  <c r="B15"/>
  <c r="F14"/>
  <c r="D14"/>
  <c r="B14"/>
  <c r="F13"/>
  <c r="D13"/>
  <c r="B13"/>
  <c r="F12"/>
  <c r="D12"/>
  <c r="B12"/>
  <c r="F11"/>
  <c r="D11"/>
  <c r="B11"/>
  <c r="F10"/>
  <c r="D10"/>
  <c r="B10"/>
  <c r="F9"/>
  <c r="D9"/>
  <c r="B9"/>
  <c r="B7"/>
  <c r="F7"/>
  <c r="D7"/>
  <c r="G31"/>
  <c r="E31"/>
  <c r="C31"/>
  <c r="G30"/>
  <c r="E30"/>
  <c r="C30"/>
  <c r="G29"/>
  <c r="E29"/>
  <c r="C29"/>
  <c r="G28"/>
  <c r="E28"/>
  <c r="C28"/>
  <c r="G27"/>
  <c r="E27"/>
  <c r="C27"/>
  <c r="G26"/>
  <c r="E26"/>
  <c r="C26"/>
  <c r="G25"/>
  <c r="E25"/>
  <c r="C25"/>
  <c r="G24"/>
  <c r="E24"/>
  <c r="C24"/>
  <c r="G23"/>
  <c r="E23"/>
  <c r="C23"/>
  <c r="G22"/>
  <c r="E22"/>
  <c r="C22"/>
  <c r="G21"/>
  <c r="E21"/>
  <c r="C21"/>
  <c r="G20"/>
  <c r="E20"/>
  <c r="C20"/>
  <c r="G19"/>
  <c r="E19"/>
  <c r="C19"/>
  <c r="G18"/>
  <c r="E18"/>
  <c r="C18"/>
  <c r="G17"/>
  <c r="E17"/>
  <c r="C17"/>
  <c r="G16"/>
  <c r="E16"/>
  <c r="C16"/>
  <c r="G15"/>
  <c r="E15"/>
  <c r="C15"/>
  <c r="G14"/>
  <c r="E14"/>
  <c r="C14"/>
  <c r="G13"/>
  <c r="E13"/>
  <c r="C13"/>
  <c r="G12"/>
  <c r="E12"/>
  <c r="C12"/>
  <c r="G11"/>
  <c r="E11"/>
  <c r="C11"/>
  <c r="G10"/>
  <c r="E10"/>
  <c r="C10"/>
  <c r="G9"/>
  <c r="E9"/>
  <c r="C9"/>
  <c r="H55" i="8" l="1"/>
  <c r="H56"/>
  <c r="H57"/>
  <c r="H59"/>
  <c r="H58"/>
  <c r="G54"/>
  <c r="G53"/>
  <c r="F46"/>
  <c r="E41"/>
  <c r="D36"/>
  <c r="G52"/>
  <c r="F47"/>
  <c r="G51"/>
  <c r="E42"/>
  <c r="F48"/>
  <c r="F49"/>
  <c r="D37"/>
  <c r="E43"/>
  <c r="E44"/>
  <c r="C33"/>
  <c r="D38"/>
  <c r="D39"/>
  <c r="C32"/>
  <c r="C31"/>
</calcChain>
</file>

<file path=xl/comments1.xml><?xml version="1.0" encoding="utf-8"?>
<comments xmlns="http://schemas.openxmlformats.org/spreadsheetml/2006/main">
  <authors>
    <author>ldelplan</author>
  </authors>
  <commentList>
    <comment ref="C2" authorId="0">
      <text>
        <r>
          <rPr>
            <b/>
            <sz val="8"/>
            <color indexed="81"/>
            <rFont val="Tahoma"/>
            <family val="2"/>
          </rPr>
          <t>Les modalités doivent être exprimées en alphanumérique et non simplement en numérique</t>
        </r>
      </text>
    </comment>
  </commentList>
</comments>
</file>

<file path=xl/comments2.xml><?xml version="1.0" encoding="utf-8"?>
<comments xmlns="http://schemas.openxmlformats.org/spreadsheetml/2006/main">
  <authors>
    <author>ldelplan</author>
  </authors>
  <commentList>
    <comment ref="B35" authorId="0">
      <text>
        <r>
          <rPr>
            <b/>
            <sz val="8"/>
            <color indexed="81"/>
            <rFont val="Tahoma"/>
            <family val="2"/>
          </rPr>
          <t>Les modalités doivent être exprimées en alphanumérique et non simplement en numérique</t>
        </r>
      </text>
    </comment>
  </commentList>
</comments>
</file>

<file path=xl/sharedStrings.xml><?xml version="1.0" encoding="utf-8"?>
<sst xmlns="http://schemas.openxmlformats.org/spreadsheetml/2006/main" count="117" uniqueCount="81">
  <si>
    <t>A</t>
  </si>
  <si>
    <t>B</t>
  </si>
  <si>
    <t>C</t>
  </si>
  <si>
    <t>D</t>
  </si>
  <si>
    <t>E</t>
  </si>
  <si>
    <t>F</t>
  </si>
  <si>
    <t>n° de la colonne
affectée</t>
  </si>
  <si>
    <t>Age
de la
lentille</t>
  </si>
  <si>
    <t>Vitesse
de
déplacement</t>
  </si>
  <si>
    <t>Nature
du
gaz</t>
  </si>
  <si>
    <t>Puissance</t>
  </si>
  <si>
    <t>Diametre
du
diffuseur</t>
  </si>
  <si>
    <t>Epaisseur
de la
tôle</t>
  </si>
  <si>
    <t>Nombre 
de 
soufflures</t>
  </si>
  <si>
    <t>modalité 1</t>
  </si>
  <si>
    <t>0 jour</t>
  </si>
  <si>
    <t>200 mm/min</t>
  </si>
  <si>
    <t>30 % de He</t>
  </si>
  <si>
    <t>650 W</t>
  </si>
  <si>
    <t>5 mm</t>
  </si>
  <si>
    <t>1,24 mm</t>
  </si>
  <si>
    <t>Y</t>
  </si>
  <si>
    <t>modalité 2</t>
  </si>
  <si>
    <t>20 jours</t>
  </si>
  <si>
    <t>250 mm/min</t>
  </si>
  <si>
    <t>40 % de He</t>
  </si>
  <si>
    <t>700 W</t>
  </si>
  <si>
    <t>10 mm</t>
  </si>
  <si>
    <t>1,39 mm</t>
  </si>
  <si>
    <t>Réponse</t>
  </si>
  <si>
    <t>modalité 3</t>
  </si>
  <si>
    <t>40 jours</t>
  </si>
  <si>
    <t>300 mm/min</t>
  </si>
  <si>
    <t>50 % de He</t>
  </si>
  <si>
    <t>750 W</t>
  </si>
  <si>
    <t>15 mm</t>
  </si>
  <si>
    <t>1,54 mm</t>
  </si>
  <si>
    <t>modalité 4</t>
  </si>
  <si>
    <t>modalité 5</t>
  </si>
  <si>
    <t>10 jour</t>
  </si>
  <si>
    <t>30 jours</t>
  </si>
  <si>
    <t>225 mm/min</t>
  </si>
  <si>
    <t>275 mm/min</t>
  </si>
  <si>
    <t>35 % de He</t>
  </si>
  <si>
    <t>45 % de He</t>
  </si>
  <si>
    <t>675 W</t>
  </si>
  <si>
    <t>725 W</t>
  </si>
  <si>
    <t>8 mm</t>
  </si>
  <si>
    <t>13 mm</t>
  </si>
  <si>
    <t>1,32 mm</t>
  </si>
  <si>
    <t>1,47 mm</t>
  </si>
  <si>
    <t>A1</t>
  </si>
  <si>
    <t>A2</t>
  </si>
  <si>
    <t>A3</t>
  </si>
  <si>
    <t>A4</t>
  </si>
  <si>
    <t>A5</t>
  </si>
  <si>
    <t>B1</t>
  </si>
  <si>
    <t>B2</t>
  </si>
  <si>
    <t>B3</t>
  </si>
  <si>
    <t>B4</t>
  </si>
  <si>
    <t>B5</t>
  </si>
  <si>
    <t>C1</t>
  </si>
  <si>
    <t>C2</t>
  </si>
  <si>
    <t>C3</t>
  </si>
  <si>
    <t>C4</t>
  </si>
  <si>
    <t>C5</t>
  </si>
  <si>
    <t>D1</t>
  </si>
  <si>
    <t>D2</t>
  </si>
  <si>
    <t>D3</t>
  </si>
  <si>
    <t>D4</t>
  </si>
  <si>
    <t>D5</t>
  </si>
  <si>
    <t>E1</t>
  </si>
  <si>
    <t>E2</t>
  </si>
  <si>
    <t>E3</t>
  </si>
  <si>
    <t>E4</t>
  </si>
  <si>
    <t>E5</t>
  </si>
  <si>
    <t>F1</t>
  </si>
  <si>
    <t>F2</t>
  </si>
  <si>
    <t>F3</t>
  </si>
  <si>
    <t>F4</t>
  </si>
  <si>
    <t>F5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</si>
</sst>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6"/>
      <color theme="1"/>
      <name val="Calibri"/>
      <family val="2"/>
      <scheme val="minor"/>
    </font>
    <font>
      <sz val="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FF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4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cat>
            <c:multiLvlStrRef>
              <c:f>'Grille de dépouillement'!$A$30:$B$59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'Grille de dépouillement'!$C$30:$C$59</c:f>
              <c:numCache>
                <c:formatCode>General</c:formatCode>
                <c:ptCount val="30"/>
                <c:pt idx="0">
                  <c:v>20</c:v>
                </c:pt>
                <c:pt idx="1">
                  <c:v>22.2</c:v>
                </c:pt>
                <c:pt idx="2">
                  <c:v>26.2</c:v>
                </c:pt>
                <c:pt idx="3">
                  <c:v>27</c:v>
                </c:pt>
                <c:pt idx="4">
                  <c:v>29.4</c:v>
                </c:pt>
              </c:numCache>
            </c:numRef>
          </c:val>
        </c:ser>
        <c:ser>
          <c:idx val="1"/>
          <c:order val="1"/>
          <c:cat>
            <c:multiLvlStrRef>
              <c:f>'Grille de dépouillement'!$A$30:$B$59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'Grille de dépouillement'!$D$30:$D$59</c:f>
              <c:numCache>
                <c:formatCode>General</c:formatCode>
                <c:ptCount val="30"/>
                <c:pt idx="5">
                  <c:v>21</c:v>
                </c:pt>
                <c:pt idx="6">
                  <c:v>22</c:v>
                </c:pt>
                <c:pt idx="7">
                  <c:v>24.2</c:v>
                </c:pt>
                <c:pt idx="8">
                  <c:v>26.8</c:v>
                </c:pt>
                <c:pt idx="9">
                  <c:v>30.8</c:v>
                </c:pt>
              </c:numCache>
            </c:numRef>
          </c:val>
        </c:ser>
        <c:ser>
          <c:idx val="2"/>
          <c:order val="2"/>
          <c:cat>
            <c:multiLvlStrRef>
              <c:f>'Grille de dépouillement'!$A$30:$B$59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'Grille de dépouillement'!$E$30:$E$59</c:f>
              <c:numCache>
                <c:formatCode>General</c:formatCode>
                <c:ptCount val="30"/>
                <c:pt idx="10">
                  <c:v>25.8</c:v>
                </c:pt>
                <c:pt idx="11">
                  <c:v>26</c:v>
                </c:pt>
                <c:pt idx="12">
                  <c:v>24.2</c:v>
                </c:pt>
                <c:pt idx="13">
                  <c:v>25</c:v>
                </c:pt>
                <c:pt idx="14">
                  <c:v>23.8</c:v>
                </c:pt>
              </c:numCache>
            </c:numRef>
          </c:val>
        </c:ser>
        <c:ser>
          <c:idx val="3"/>
          <c:order val="3"/>
          <c:cat>
            <c:multiLvlStrRef>
              <c:f>'Grille de dépouillement'!$A$30:$B$59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'Grille de dépouillement'!$F$30:$F$59</c:f>
              <c:numCache>
                <c:formatCode>General</c:formatCode>
                <c:ptCount val="30"/>
                <c:pt idx="15">
                  <c:v>26.4</c:v>
                </c:pt>
                <c:pt idx="16">
                  <c:v>25.6</c:v>
                </c:pt>
                <c:pt idx="17">
                  <c:v>25</c:v>
                </c:pt>
                <c:pt idx="18">
                  <c:v>24.2</c:v>
                </c:pt>
                <c:pt idx="19">
                  <c:v>23.6</c:v>
                </c:pt>
              </c:numCache>
            </c:numRef>
          </c:val>
        </c:ser>
        <c:ser>
          <c:idx val="4"/>
          <c:order val="4"/>
          <c:cat>
            <c:multiLvlStrRef>
              <c:f>'Grille de dépouillement'!$A$30:$B$59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'Grille de dépouillement'!$G$30:$G$59</c:f>
              <c:numCache>
                <c:formatCode>General</c:formatCode>
                <c:ptCount val="30"/>
                <c:pt idx="20">
                  <c:v>25</c:v>
                </c:pt>
                <c:pt idx="21">
                  <c:v>25.6</c:v>
                </c:pt>
                <c:pt idx="22">
                  <c:v>25.8</c:v>
                </c:pt>
                <c:pt idx="23">
                  <c:v>25</c:v>
                </c:pt>
                <c:pt idx="24">
                  <c:v>23.4</c:v>
                </c:pt>
              </c:numCache>
            </c:numRef>
          </c:val>
        </c:ser>
        <c:ser>
          <c:idx val="5"/>
          <c:order val="5"/>
          <c:cat>
            <c:multiLvlStrRef>
              <c:f>'Grille de dépouillement'!$A$30:$B$59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'Grille de dépouillement'!$H$30:$H$59</c:f>
              <c:numCache>
                <c:formatCode>General</c:formatCode>
                <c:ptCount val="30"/>
                <c:pt idx="25">
                  <c:v>13.6</c:v>
                </c:pt>
                <c:pt idx="26">
                  <c:v>19.600000000000001</c:v>
                </c:pt>
                <c:pt idx="27">
                  <c:v>25</c:v>
                </c:pt>
                <c:pt idx="28">
                  <c:v>30.6</c:v>
                </c:pt>
                <c:pt idx="29">
                  <c:v>36</c:v>
                </c:pt>
              </c:numCache>
            </c:numRef>
          </c:val>
        </c:ser>
        <c:marker val="1"/>
        <c:axId val="80111104"/>
        <c:axId val="80134528"/>
      </c:lineChart>
      <c:catAx>
        <c:axId val="80111104"/>
        <c:scaling>
          <c:orientation val="minMax"/>
        </c:scaling>
        <c:axPos val="b"/>
        <c:tickLblPos val="nextTo"/>
        <c:crossAx val="80134528"/>
        <c:crosses val="autoZero"/>
        <c:auto val="1"/>
        <c:lblAlgn val="ctr"/>
        <c:lblOffset val="100"/>
      </c:catAx>
      <c:valAx>
        <c:axId val="80134528"/>
        <c:scaling>
          <c:orientation val="minMax"/>
        </c:scaling>
        <c:axPos val="l"/>
        <c:majorGridlines/>
        <c:numFmt formatCode="General" sourceLinked="1"/>
        <c:tickLblPos val="nextTo"/>
        <c:crossAx val="80111104"/>
        <c:crosses val="autoZero"/>
        <c:crossBetween val="between"/>
      </c:valAx>
    </c:plotArea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6"/>
  <sheetViews>
    <sheetView showGridLines="0" workbookViewId="0">
      <selection activeCell="J5" sqref="J5"/>
    </sheetView>
  </sheetViews>
  <sheetFormatPr baseColWidth="10" defaultRowHeight="15"/>
  <sheetData>
    <row r="1" spans="1:7">
      <c r="A1" s="1"/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</row>
    <row r="2" spans="1:7">
      <c r="A2" s="1">
        <v>1</v>
      </c>
      <c r="B2" s="2">
        <v>1</v>
      </c>
      <c r="C2" s="2">
        <v>1</v>
      </c>
      <c r="D2" s="2">
        <v>1</v>
      </c>
      <c r="E2" s="2">
        <v>1</v>
      </c>
      <c r="F2" s="2">
        <v>1</v>
      </c>
      <c r="G2" s="2">
        <v>1</v>
      </c>
    </row>
    <row r="3" spans="1:7">
      <c r="A3" s="1">
        <v>2</v>
      </c>
      <c r="B3" s="2">
        <v>1</v>
      </c>
      <c r="C3" s="2">
        <v>2</v>
      </c>
      <c r="D3" s="2">
        <v>2</v>
      </c>
      <c r="E3" s="2">
        <v>2</v>
      </c>
      <c r="F3" s="2">
        <v>2</v>
      </c>
      <c r="G3" s="2">
        <v>2</v>
      </c>
    </row>
    <row r="4" spans="1:7">
      <c r="A4" s="1">
        <v>3</v>
      </c>
      <c r="B4" s="2">
        <v>1</v>
      </c>
      <c r="C4" s="2">
        <v>3</v>
      </c>
      <c r="D4" s="2">
        <v>3</v>
      </c>
      <c r="E4" s="2">
        <v>3</v>
      </c>
      <c r="F4" s="2">
        <v>3</v>
      </c>
      <c r="G4" s="2">
        <v>3</v>
      </c>
    </row>
    <row r="5" spans="1:7">
      <c r="A5" s="1">
        <v>4</v>
      </c>
      <c r="B5" s="2">
        <v>1</v>
      </c>
      <c r="C5" s="2">
        <v>4</v>
      </c>
      <c r="D5" s="2">
        <v>4</v>
      </c>
      <c r="E5" s="2">
        <v>4</v>
      </c>
      <c r="F5" s="2">
        <v>4</v>
      </c>
      <c r="G5" s="2">
        <v>4</v>
      </c>
    </row>
    <row r="6" spans="1:7">
      <c r="A6" s="1">
        <v>5</v>
      </c>
      <c r="B6" s="2">
        <v>1</v>
      </c>
      <c r="C6" s="2">
        <v>5</v>
      </c>
      <c r="D6" s="2">
        <v>5</v>
      </c>
      <c r="E6" s="2">
        <v>5</v>
      </c>
      <c r="F6" s="2">
        <v>5</v>
      </c>
      <c r="G6" s="2">
        <v>5</v>
      </c>
    </row>
    <row r="7" spans="1:7">
      <c r="A7" s="1">
        <v>6</v>
      </c>
      <c r="B7" s="2">
        <v>2</v>
      </c>
      <c r="C7" s="2">
        <v>1</v>
      </c>
      <c r="D7" s="2">
        <v>2</v>
      </c>
      <c r="E7" s="2">
        <v>3</v>
      </c>
      <c r="F7" s="2">
        <v>4</v>
      </c>
      <c r="G7" s="2">
        <v>5</v>
      </c>
    </row>
    <row r="8" spans="1:7">
      <c r="A8" s="1">
        <v>7</v>
      </c>
      <c r="B8" s="2">
        <v>2</v>
      </c>
      <c r="C8" s="2">
        <v>2</v>
      </c>
      <c r="D8" s="2">
        <v>3</v>
      </c>
      <c r="E8" s="2">
        <v>4</v>
      </c>
      <c r="F8" s="2">
        <v>5</v>
      </c>
      <c r="G8" s="2">
        <v>1</v>
      </c>
    </row>
    <row r="9" spans="1:7">
      <c r="A9" s="1">
        <v>8</v>
      </c>
      <c r="B9" s="2">
        <v>2</v>
      </c>
      <c r="C9" s="2">
        <v>3</v>
      </c>
      <c r="D9" s="2">
        <v>4</v>
      </c>
      <c r="E9" s="2">
        <v>5</v>
      </c>
      <c r="F9" s="2">
        <v>1</v>
      </c>
      <c r="G9" s="2">
        <v>2</v>
      </c>
    </row>
    <row r="10" spans="1:7">
      <c r="A10" s="1">
        <v>9</v>
      </c>
      <c r="B10" s="2">
        <v>2</v>
      </c>
      <c r="C10" s="2">
        <v>4</v>
      </c>
      <c r="D10" s="2">
        <v>5</v>
      </c>
      <c r="E10" s="2">
        <v>1</v>
      </c>
      <c r="F10" s="2">
        <v>2</v>
      </c>
      <c r="G10" s="2">
        <v>3</v>
      </c>
    </row>
    <row r="11" spans="1:7">
      <c r="A11" s="1">
        <v>10</v>
      </c>
      <c r="B11" s="2">
        <v>2</v>
      </c>
      <c r="C11" s="2">
        <v>5</v>
      </c>
      <c r="D11" s="2">
        <v>1</v>
      </c>
      <c r="E11" s="2">
        <v>2</v>
      </c>
      <c r="F11" s="2">
        <v>3</v>
      </c>
      <c r="G11" s="2">
        <v>4</v>
      </c>
    </row>
    <row r="12" spans="1:7">
      <c r="A12" s="1">
        <v>11</v>
      </c>
      <c r="B12" s="2">
        <v>3</v>
      </c>
      <c r="C12" s="2">
        <v>1</v>
      </c>
      <c r="D12" s="2">
        <v>3</v>
      </c>
      <c r="E12" s="2">
        <v>5</v>
      </c>
      <c r="F12" s="2">
        <v>2</v>
      </c>
      <c r="G12" s="2">
        <v>4</v>
      </c>
    </row>
    <row r="13" spans="1:7">
      <c r="A13" s="1">
        <v>12</v>
      </c>
      <c r="B13" s="2">
        <v>3</v>
      </c>
      <c r="C13" s="2">
        <v>2</v>
      </c>
      <c r="D13" s="2">
        <v>4</v>
      </c>
      <c r="E13" s="2">
        <v>1</v>
      </c>
      <c r="F13" s="2">
        <v>3</v>
      </c>
      <c r="G13" s="2">
        <v>5</v>
      </c>
    </row>
    <row r="14" spans="1:7">
      <c r="A14" s="1">
        <v>13</v>
      </c>
      <c r="B14" s="2">
        <v>3</v>
      </c>
      <c r="C14" s="2">
        <v>3</v>
      </c>
      <c r="D14" s="2">
        <v>5</v>
      </c>
      <c r="E14" s="2">
        <v>2</v>
      </c>
      <c r="F14" s="2">
        <v>4</v>
      </c>
      <c r="G14" s="2">
        <v>1</v>
      </c>
    </row>
    <row r="15" spans="1:7">
      <c r="A15" s="1">
        <v>14</v>
      </c>
      <c r="B15" s="2">
        <v>3</v>
      </c>
      <c r="C15" s="2">
        <v>4</v>
      </c>
      <c r="D15" s="2">
        <v>1</v>
      </c>
      <c r="E15" s="2">
        <v>3</v>
      </c>
      <c r="F15" s="2">
        <v>5</v>
      </c>
      <c r="G15" s="2">
        <v>2</v>
      </c>
    </row>
    <row r="16" spans="1:7">
      <c r="A16" s="1">
        <v>15</v>
      </c>
      <c r="B16" s="2">
        <v>3</v>
      </c>
      <c r="C16" s="2">
        <v>5</v>
      </c>
      <c r="D16" s="2">
        <v>2</v>
      </c>
      <c r="E16" s="2">
        <v>4</v>
      </c>
      <c r="F16" s="2">
        <v>1</v>
      </c>
      <c r="G16" s="2">
        <v>3</v>
      </c>
    </row>
    <row r="17" spans="1:7">
      <c r="A17" s="1">
        <v>16</v>
      </c>
      <c r="B17" s="2">
        <v>4</v>
      </c>
      <c r="C17" s="2">
        <v>1</v>
      </c>
      <c r="D17" s="2">
        <v>4</v>
      </c>
      <c r="E17" s="2">
        <v>2</v>
      </c>
      <c r="F17" s="2">
        <v>5</v>
      </c>
      <c r="G17" s="2">
        <v>3</v>
      </c>
    </row>
    <row r="18" spans="1:7">
      <c r="A18" s="1">
        <v>17</v>
      </c>
      <c r="B18" s="2">
        <v>4</v>
      </c>
      <c r="C18" s="2">
        <v>2</v>
      </c>
      <c r="D18" s="2">
        <v>5</v>
      </c>
      <c r="E18" s="2">
        <v>3</v>
      </c>
      <c r="F18" s="2">
        <v>1</v>
      </c>
      <c r="G18" s="2">
        <v>4</v>
      </c>
    </row>
    <row r="19" spans="1:7">
      <c r="A19" s="1">
        <v>18</v>
      </c>
      <c r="B19" s="2">
        <v>4</v>
      </c>
      <c r="C19" s="2">
        <v>3</v>
      </c>
      <c r="D19" s="2">
        <v>1</v>
      </c>
      <c r="E19" s="2">
        <v>4</v>
      </c>
      <c r="F19" s="2">
        <v>2</v>
      </c>
      <c r="G19" s="2">
        <v>5</v>
      </c>
    </row>
    <row r="20" spans="1:7">
      <c r="A20" s="1">
        <v>19</v>
      </c>
      <c r="B20" s="2">
        <v>4</v>
      </c>
      <c r="C20" s="2">
        <v>4</v>
      </c>
      <c r="D20" s="2">
        <v>2</v>
      </c>
      <c r="E20" s="2">
        <v>5</v>
      </c>
      <c r="F20" s="2">
        <v>3</v>
      </c>
      <c r="G20" s="2">
        <v>1</v>
      </c>
    </row>
    <row r="21" spans="1:7">
      <c r="A21" s="1">
        <v>20</v>
      </c>
      <c r="B21" s="2">
        <v>4</v>
      </c>
      <c r="C21" s="2">
        <v>5</v>
      </c>
      <c r="D21" s="2">
        <v>3</v>
      </c>
      <c r="E21" s="2">
        <v>1</v>
      </c>
      <c r="F21" s="2">
        <v>4</v>
      </c>
      <c r="G21" s="2">
        <v>2</v>
      </c>
    </row>
    <row r="22" spans="1:7">
      <c r="A22" s="1">
        <v>21</v>
      </c>
      <c r="B22" s="2">
        <v>5</v>
      </c>
      <c r="C22" s="2">
        <v>1</v>
      </c>
      <c r="D22" s="2">
        <v>5</v>
      </c>
      <c r="E22" s="2">
        <v>4</v>
      </c>
      <c r="F22" s="2">
        <v>3</v>
      </c>
      <c r="G22" s="2">
        <v>2</v>
      </c>
    </row>
    <row r="23" spans="1:7">
      <c r="A23" s="1">
        <v>22</v>
      </c>
      <c r="B23" s="2">
        <v>5</v>
      </c>
      <c r="C23" s="2">
        <v>2</v>
      </c>
      <c r="D23" s="2">
        <v>1</v>
      </c>
      <c r="E23" s="2">
        <v>5</v>
      </c>
      <c r="F23" s="2">
        <v>4</v>
      </c>
      <c r="G23" s="2">
        <v>3</v>
      </c>
    </row>
    <row r="24" spans="1:7">
      <c r="A24" s="1">
        <v>23</v>
      </c>
      <c r="B24" s="2">
        <v>5</v>
      </c>
      <c r="C24" s="2">
        <v>3</v>
      </c>
      <c r="D24" s="2">
        <v>2</v>
      </c>
      <c r="E24" s="2">
        <v>1</v>
      </c>
      <c r="F24" s="2">
        <v>5</v>
      </c>
      <c r="G24" s="2">
        <v>4</v>
      </c>
    </row>
    <row r="25" spans="1:7">
      <c r="A25" s="1">
        <v>24</v>
      </c>
      <c r="B25" s="2">
        <v>5</v>
      </c>
      <c r="C25" s="2">
        <v>4</v>
      </c>
      <c r="D25" s="2">
        <v>3</v>
      </c>
      <c r="E25" s="2">
        <v>2</v>
      </c>
      <c r="F25" s="2">
        <v>1</v>
      </c>
      <c r="G25" s="2">
        <v>5</v>
      </c>
    </row>
    <row r="26" spans="1:7">
      <c r="A26" s="1">
        <v>25</v>
      </c>
      <c r="B26" s="2">
        <v>5</v>
      </c>
      <c r="C26" s="2">
        <v>5</v>
      </c>
      <c r="D26" s="2">
        <v>4</v>
      </c>
      <c r="E26" s="2">
        <v>3</v>
      </c>
      <c r="F26" s="2">
        <v>2</v>
      </c>
      <c r="G26" s="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7"/>
  <sheetViews>
    <sheetView showGridLines="0" workbookViewId="0">
      <selection activeCell="J12" sqref="J12"/>
    </sheetView>
  </sheetViews>
  <sheetFormatPr baseColWidth="10" defaultRowHeight="15"/>
  <cols>
    <col min="1" max="16384" width="11.42578125" style="3"/>
  </cols>
  <sheetData>
    <row r="1" spans="1:7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</row>
    <row r="2" spans="1:7" ht="45">
      <c r="A2" s="4" t="s">
        <v>6</v>
      </c>
      <c r="B2" s="3">
        <v>2</v>
      </c>
      <c r="C2" s="3">
        <v>5</v>
      </c>
      <c r="D2" s="3">
        <v>6</v>
      </c>
      <c r="E2" s="3">
        <v>1</v>
      </c>
      <c r="F2" s="3">
        <v>3</v>
      </c>
      <c r="G2" s="3">
        <v>4</v>
      </c>
    </row>
    <row r="3" spans="1:7">
      <c r="A3" s="3">
        <v>1</v>
      </c>
      <c r="B3" s="5">
        <f>CHOOSE(B$2,'Table L25'!$B2,'Table L25'!$C2,'Table L25'!$D2,'Table L25'!$E2,'Table L25'!$F2,'Table L25'!$G2)</f>
        <v>1</v>
      </c>
      <c r="C3" s="5">
        <f>CHOOSE(C$2,'Table L25'!$B2,'Table L25'!$C2,'Table L25'!$D2,'Table L25'!$E2,'Table L25'!$F2,'Table L25'!$G2)</f>
        <v>1</v>
      </c>
      <c r="D3" s="5">
        <f>CHOOSE(D$2,'Table L25'!$B2,'Table L25'!$C2,'Table L25'!$D2,'Table L25'!$E2,'Table L25'!$F2,'Table L25'!$G2)</f>
        <v>1</v>
      </c>
      <c r="E3" s="5">
        <f>CHOOSE(E$2,'Table L25'!$B2,'Table L25'!$C2,'Table L25'!$D2,'Table L25'!$E2,'Table L25'!$F2,'Table L25'!$G2)</f>
        <v>1</v>
      </c>
      <c r="F3" s="5">
        <f>CHOOSE(F$2,'Table L25'!$B2,'Table L25'!$C2,'Table L25'!$D2,'Table L25'!$E2,'Table L25'!$F2,'Table L25'!$G2)</f>
        <v>1</v>
      </c>
      <c r="G3" s="5">
        <f>CHOOSE(G$2,'Table L25'!$B2,'Table L25'!$C2,'Table L25'!$D2,'Table L25'!$E2,'Table L25'!$F2,'Table L25'!$G2)</f>
        <v>1</v>
      </c>
    </row>
    <row r="4" spans="1:7">
      <c r="A4" s="3">
        <v>2</v>
      </c>
      <c r="B4" s="5">
        <f>CHOOSE(B$2,'Table L25'!$B3,'Table L25'!$C3,'Table L25'!$D3,'Table L25'!$E3,'Table L25'!$F3,'Table L25'!$G3)</f>
        <v>2</v>
      </c>
      <c r="C4" s="5">
        <f>CHOOSE(C$2,'Table L25'!$B3,'Table L25'!$C3,'Table L25'!$D3,'Table L25'!$E3,'Table L25'!$F3,'Table L25'!$G3)</f>
        <v>2</v>
      </c>
      <c r="D4" s="5">
        <f>CHOOSE(D$2,'Table L25'!$B3,'Table L25'!$C3,'Table L25'!$D3,'Table L25'!$E3,'Table L25'!$F3,'Table L25'!$G3)</f>
        <v>2</v>
      </c>
      <c r="E4" s="5">
        <f>CHOOSE(E$2,'Table L25'!$B3,'Table L25'!$C3,'Table L25'!$D3,'Table L25'!$E3,'Table L25'!$F3,'Table L25'!$G3)</f>
        <v>1</v>
      </c>
      <c r="F4" s="5">
        <f>CHOOSE(F$2,'Table L25'!$B3,'Table L25'!$C3,'Table L25'!$D3,'Table L25'!$E3,'Table L25'!$F3,'Table L25'!$G3)</f>
        <v>2</v>
      </c>
      <c r="G4" s="5">
        <f>CHOOSE(G$2,'Table L25'!$B3,'Table L25'!$C3,'Table L25'!$D3,'Table L25'!$E3,'Table L25'!$F3,'Table L25'!$G3)</f>
        <v>2</v>
      </c>
    </row>
    <row r="5" spans="1:7">
      <c r="A5" s="3">
        <v>3</v>
      </c>
      <c r="B5" s="5">
        <f>CHOOSE(B$2,'Table L25'!$B4,'Table L25'!$C4,'Table L25'!$D4,'Table L25'!$E4,'Table L25'!$F4,'Table L25'!$G4)</f>
        <v>3</v>
      </c>
      <c r="C5" s="5">
        <f>CHOOSE(C$2,'Table L25'!$B4,'Table L25'!$C4,'Table L25'!$D4,'Table L25'!$E4,'Table L25'!$F4,'Table L25'!$G4)</f>
        <v>3</v>
      </c>
      <c r="D5" s="5">
        <f>CHOOSE(D$2,'Table L25'!$B4,'Table L25'!$C4,'Table L25'!$D4,'Table L25'!$E4,'Table L25'!$F4,'Table L25'!$G4)</f>
        <v>3</v>
      </c>
      <c r="E5" s="5">
        <f>CHOOSE(E$2,'Table L25'!$B4,'Table L25'!$C4,'Table L25'!$D4,'Table L25'!$E4,'Table L25'!$F4,'Table L25'!$G4)</f>
        <v>1</v>
      </c>
      <c r="F5" s="5">
        <f>CHOOSE(F$2,'Table L25'!$B4,'Table L25'!$C4,'Table L25'!$D4,'Table L25'!$E4,'Table L25'!$F4,'Table L25'!$G4)</f>
        <v>3</v>
      </c>
      <c r="G5" s="5">
        <f>CHOOSE(G$2,'Table L25'!$B4,'Table L25'!$C4,'Table L25'!$D4,'Table L25'!$E4,'Table L25'!$F4,'Table L25'!$G4)</f>
        <v>3</v>
      </c>
    </row>
    <row r="6" spans="1:7">
      <c r="A6" s="3">
        <v>4</v>
      </c>
      <c r="B6" s="5">
        <f>CHOOSE(B$2,'Table L25'!$B5,'Table L25'!$C5,'Table L25'!$D5,'Table L25'!$E5,'Table L25'!$F5,'Table L25'!$G5)</f>
        <v>4</v>
      </c>
      <c r="C6" s="5">
        <f>CHOOSE(C$2,'Table L25'!$B5,'Table L25'!$C5,'Table L25'!$D5,'Table L25'!$E5,'Table L25'!$F5,'Table L25'!$G5)</f>
        <v>4</v>
      </c>
      <c r="D6" s="5">
        <f>CHOOSE(D$2,'Table L25'!$B5,'Table L25'!$C5,'Table L25'!$D5,'Table L25'!$E5,'Table L25'!$F5,'Table L25'!$G5)</f>
        <v>4</v>
      </c>
      <c r="E6" s="5">
        <f>CHOOSE(E$2,'Table L25'!$B5,'Table L25'!$C5,'Table L25'!$D5,'Table L25'!$E5,'Table L25'!$F5,'Table L25'!$G5)</f>
        <v>1</v>
      </c>
      <c r="F6" s="5">
        <f>CHOOSE(F$2,'Table L25'!$B5,'Table L25'!$C5,'Table L25'!$D5,'Table L25'!$E5,'Table L25'!$F5,'Table L25'!$G5)</f>
        <v>4</v>
      </c>
      <c r="G6" s="5">
        <f>CHOOSE(G$2,'Table L25'!$B5,'Table L25'!$C5,'Table L25'!$D5,'Table L25'!$E5,'Table L25'!$F5,'Table L25'!$G5)</f>
        <v>4</v>
      </c>
    </row>
    <row r="7" spans="1:7">
      <c r="A7" s="3">
        <v>5</v>
      </c>
      <c r="B7" s="5">
        <f>CHOOSE(B$2,'Table L25'!$B6,'Table L25'!$C6,'Table L25'!$D6,'Table L25'!$E6,'Table L25'!$F6,'Table L25'!$G6)</f>
        <v>5</v>
      </c>
      <c r="C7" s="5">
        <f>CHOOSE(C$2,'Table L25'!$B6,'Table L25'!$C6,'Table L25'!$D6,'Table L25'!$E6,'Table L25'!$F6,'Table L25'!$G6)</f>
        <v>5</v>
      </c>
      <c r="D7" s="5">
        <f>CHOOSE(D$2,'Table L25'!$B6,'Table L25'!$C6,'Table L25'!$D6,'Table L25'!$E6,'Table L25'!$F6,'Table L25'!$G6)</f>
        <v>5</v>
      </c>
      <c r="E7" s="5">
        <f>CHOOSE(E$2,'Table L25'!$B6,'Table L25'!$C6,'Table L25'!$D6,'Table L25'!$E6,'Table L25'!$F6,'Table L25'!$G6)</f>
        <v>1</v>
      </c>
      <c r="F7" s="5">
        <f>CHOOSE(F$2,'Table L25'!$B6,'Table L25'!$C6,'Table L25'!$D6,'Table L25'!$E6,'Table L25'!$F6,'Table L25'!$G6)</f>
        <v>5</v>
      </c>
      <c r="G7" s="5">
        <f>CHOOSE(G$2,'Table L25'!$B6,'Table L25'!$C6,'Table L25'!$D6,'Table L25'!$E6,'Table L25'!$F6,'Table L25'!$G6)</f>
        <v>5</v>
      </c>
    </row>
    <row r="8" spans="1:7">
      <c r="A8" s="3">
        <v>6</v>
      </c>
      <c r="B8" s="5">
        <f>CHOOSE(B$2,'Table L25'!$B7,'Table L25'!$C7,'Table L25'!$D7,'Table L25'!$E7,'Table L25'!$F7,'Table L25'!$G7)</f>
        <v>1</v>
      </c>
      <c r="C8" s="5">
        <f>CHOOSE(C$2,'Table L25'!$B7,'Table L25'!$C7,'Table L25'!$D7,'Table L25'!$E7,'Table L25'!$F7,'Table L25'!$G7)</f>
        <v>4</v>
      </c>
      <c r="D8" s="5">
        <f>CHOOSE(D$2,'Table L25'!$B7,'Table L25'!$C7,'Table L25'!$D7,'Table L25'!$E7,'Table L25'!$F7,'Table L25'!$G7)</f>
        <v>5</v>
      </c>
      <c r="E8" s="5">
        <f>CHOOSE(E$2,'Table L25'!$B7,'Table L25'!$C7,'Table L25'!$D7,'Table L25'!$E7,'Table L25'!$F7,'Table L25'!$G7)</f>
        <v>2</v>
      </c>
      <c r="F8" s="5">
        <f>CHOOSE(F$2,'Table L25'!$B7,'Table L25'!$C7,'Table L25'!$D7,'Table L25'!$E7,'Table L25'!$F7,'Table L25'!$G7)</f>
        <v>2</v>
      </c>
      <c r="G8" s="5">
        <f>CHOOSE(G$2,'Table L25'!$B7,'Table L25'!$C7,'Table L25'!$D7,'Table L25'!$E7,'Table L25'!$F7,'Table L25'!$G7)</f>
        <v>3</v>
      </c>
    </row>
    <row r="9" spans="1:7">
      <c r="A9" s="3">
        <v>7</v>
      </c>
      <c r="B9" s="5">
        <f>CHOOSE(B$2,'Table L25'!$B8,'Table L25'!$C8,'Table L25'!$D8,'Table L25'!$E8,'Table L25'!$F8,'Table L25'!$G8)</f>
        <v>2</v>
      </c>
      <c r="C9" s="5">
        <f>CHOOSE(C$2,'Table L25'!$B8,'Table L25'!$C8,'Table L25'!$D8,'Table L25'!$E8,'Table L25'!$F8,'Table L25'!$G8)</f>
        <v>5</v>
      </c>
      <c r="D9" s="5">
        <f>CHOOSE(D$2,'Table L25'!$B8,'Table L25'!$C8,'Table L25'!$D8,'Table L25'!$E8,'Table L25'!$F8,'Table L25'!$G8)</f>
        <v>1</v>
      </c>
      <c r="E9" s="5">
        <f>CHOOSE(E$2,'Table L25'!$B8,'Table L25'!$C8,'Table L25'!$D8,'Table L25'!$E8,'Table L25'!$F8,'Table L25'!$G8)</f>
        <v>2</v>
      </c>
      <c r="F9" s="5">
        <f>CHOOSE(F$2,'Table L25'!$B8,'Table L25'!$C8,'Table L25'!$D8,'Table L25'!$E8,'Table L25'!$F8,'Table L25'!$G8)</f>
        <v>3</v>
      </c>
      <c r="G9" s="5">
        <f>CHOOSE(G$2,'Table L25'!$B8,'Table L25'!$C8,'Table L25'!$D8,'Table L25'!$E8,'Table L25'!$F8,'Table L25'!$G8)</f>
        <v>4</v>
      </c>
    </row>
    <row r="10" spans="1:7">
      <c r="A10" s="3">
        <v>8</v>
      </c>
      <c r="B10" s="5">
        <f>CHOOSE(B$2,'Table L25'!$B9,'Table L25'!$C9,'Table L25'!$D9,'Table L25'!$E9,'Table L25'!$F9,'Table L25'!$G9)</f>
        <v>3</v>
      </c>
      <c r="C10" s="5">
        <f>CHOOSE(C$2,'Table L25'!$B9,'Table L25'!$C9,'Table L25'!$D9,'Table L25'!$E9,'Table L25'!$F9,'Table L25'!$G9)</f>
        <v>1</v>
      </c>
      <c r="D10" s="5">
        <f>CHOOSE(D$2,'Table L25'!$B9,'Table L25'!$C9,'Table L25'!$D9,'Table L25'!$E9,'Table L25'!$F9,'Table L25'!$G9)</f>
        <v>2</v>
      </c>
      <c r="E10" s="5">
        <f>CHOOSE(E$2,'Table L25'!$B9,'Table L25'!$C9,'Table L25'!$D9,'Table L25'!$E9,'Table L25'!$F9,'Table L25'!$G9)</f>
        <v>2</v>
      </c>
      <c r="F10" s="5">
        <f>CHOOSE(F$2,'Table L25'!$B9,'Table L25'!$C9,'Table L25'!$D9,'Table L25'!$E9,'Table L25'!$F9,'Table L25'!$G9)</f>
        <v>4</v>
      </c>
      <c r="G10" s="5">
        <f>CHOOSE(G$2,'Table L25'!$B9,'Table L25'!$C9,'Table L25'!$D9,'Table L25'!$E9,'Table L25'!$F9,'Table L25'!$G9)</f>
        <v>5</v>
      </c>
    </row>
    <row r="11" spans="1:7">
      <c r="A11" s="3">
        <v>9</v>
      </c>
      <c r="B11" s="5">
        <f>CHOOSE(B$2,'Table L25'!$B10,'Table L25'!$C10,'Table L25'!$D10,'Table L25'!$E10,'Table L25'!$F10,'Table L25'!$G10)</f>
        <v>4</v>
      </c>
      <c r="C11" s="5">
        <f>CHOOSE(C$2,'Table L25'!$B10,'Table L25'!$C10,'Table L25'!$D10,'Table L25'!$E10,'Table L25'!$F10,'Table L25'!$G10)</f>
        <v>2</v>
      </c>
      <c r="D11" s="5">
        <f>CHOOSE(D$2,'Table L25'!$B10,'Table L25'!$C10,'Table L25'!$D10,'Table L25'!$E10,'Table L25'!$F10,'Table L25'!$G10)</f>
        <v>3</v>
      </c>
      <c r="E11" s="5">
        <f>CHOOSE(E$2,'Table L25'!$B10,'Table L25'!$C10,'Table L25'!$D10,'Table L25'!$E10,'Table L25'!$F10,'Table L25'!$G10)</f>
        <v>2</v>
      </c>
      <c r="F11" s="5">
        <f>CHOOSE(F$2,'Table L25'!$B10,'Table L25'!$C10,'Table L25'!$D10,'Table L25'!$E10,'Table L25'!$F10,'Table L25'!$G10)</f>
        <v>5</v>
      </c>
      <c r="G11" s="5">
        <f>CHOOSE(G$2,'Table L25'!$B10,'Table L25'!$C10,'Table L25'!$D10,'Table L25'!$E10,'Table L25'!$F10,'Table L25'!$G10)</f>
        <v>1</v>
      </c>
    </row>
    <row r="12" spans="1:7">
      <c r="A12" s="3">
        <v>10</v>
      </c>
      <c r="B12" s="5">
        <f>CHOOSE(B$2,'Table L25'!$B11,'Table L25'!$C11,'Table L25'!$D11,'Table L25'!$E11,'Table L25'!$F11,'Table L25'!$G11)</f>
        <v>5</v>
      </c>
      <c r="C12" s="5">
        <f>CHOOSE(C$2,'Table L25'!$B11,'Table L25'!$C11,'Table L25'!$D11,'Table L25'!$E11,'Table L25'!$F11,'Table L25'!$G11)</f>
        <v>3</v>
      </c>
      <c r="D12" s="5">
        <f>CHOOSE(D$2,'Table L25'!$B11,'Table L25'!$C11,'Table L25'!$D11,'Table L25'!$E11,'Table L25'!$F11,'Table L25'!$G11)</f>
        <v>4</v>
      </c>
      <c r="E12" s="5">
        <f>CHOOSE(E$2,'Table L25'!$B11,'Table L25'!$C11,'Table L25'!$D11,'Table L25'!$E11,'Table L25'!$F11,'Table L25'!$G11)</f>
        <v>2</v>
      </c>
      <c r="F12" s="5">
        <f>CHOOSE(F$2,'Table L25'!$B11,'Table L25'!$C11,'Table L25'!$D11,'Table L25'!$E11,'Table L25'!$F11,'Table L25'!$G11)</f>
        <v>1</v>
      </c>
      <c r="G12" s="5">
        <f>CHOOSE(G$2,'Table L25'!$B11,'Table L25'!$C11,'Table L25'!$D11,'Table L25'!$E11,'Table L25'!$F11,'Table L25'!$G11)</f>
        <v>2</v>
      </c>
    </row>
    <row r="13" spans="1:7">
      <c r="A13" s="3">
        <v>11</v>
      </c>
      <c r="B13" s="5">
        <f>CHOOSE(B$2,'Table L25'!$B12,'Table L25'!$C12,'Table L25'!$D12,'Table L25'!$E12,'Table L25'!$F12,'Table L25'!$G12)</f>
        <v>1</v>
      </c>
      <c r="C13" s="5">
        <f>CHOOSE(C$2,'Table L25'!$B12,'Table L25'!$C12,'Table L25'!$D12,'Table L25'!$E12,'Table L25'!$F12,'Table L25'!$G12)</f>
        <v>2</v>
      </c>
      <c r="D13" s="5">
        <f>CHOOSE(D$2,'Table L25'!$B12,'Table L25'!$C12,'Table L25'!$D12,'Table L25'!$E12,'Table L25'!$F12,'Table L25'!$G12)</f>
        <v>4</v>
      </c>
      <c r="E13" s="5">
        <f>CHOOSE(E$2,'Table L25'!$B12,'Table L25'!$C12,'Table L25'!$D12,'Table L25'!$E12,'Table L25'!$F12,'Table L25'!$G12)</f>
        <v>3</v>
      </c>
      <c r="F13" s="5">
        <f>CHOOSE(F$2,'Table L25'!$B12,'Table L25'!$C12,'Table L25'!$D12,'Table L25'!$E12,'Table L25'!$F12,'Table L25'!$G12)</f>
        <v>3</v>
      </c>
      <c r="G13" s="5">
        <f>CHOOSE(G$2,'Table L25'!$B12,'Table L25'!$C12,'Table L25'!$D12,'Table L25'!$E12,'Table L25'!$F12,'Table L25'!$G12)</f>
        <v>5</v>
      </c>
    </row>
    <row r="14" spans="1:7">
      <c r="A14" s="3">
        <v>12</v>
      </c>
      <c r="B14" s="5">
        <f>CHOOSE(B$2,'Table L25'!$B13,'Table L25'!$C13,'Table L25'!$D13,'Table L25'!$E13,'Table L25'!$F13,'Table L25'!$G13)</f>
        <v>2</v>
      </c>
      <c r="C14" s="5">
        <f>CHOOSE(C$2,'Table L25'!$B13,'Table L25'!$C13,'Table L25'!$D13,'Table L25'!$E13,'Table L25'!$F13,'Table L25'!$G13)</f>
        <v>3</v>
      </c>
      <c r="D14" s="5">
        <f>CHOOSE(D$2,'Table L25'!$B13,'Table L25'!$C13,'Table L25'!$D13,'Table L25'!$E13,'Table L25'!$F13,'Table L25'!$G13)</f>
        <v>5</v>
      </c>
      <c r="E14" s="5">
        <f>CHOOSE(E$2,'Table L25'!$B13,'Table L25'!$C13,'Table L25'!$D13,'Table L25'!$E13,'Table L25'!$F13,'Table L25'!$G13)</f>
        <v>3</v>
      </c>
      <c r="F14" s="5">
        <f>CHOOSE(F$2,'Table L25'!$B13,'Table L25'!$C13,'Table L25'!$D13,'Table L25'!$E13,'Table L25'!$F13,'Table L25'!$G13)</f>
        <v>4</v>
      </c>
      <c r="G14" s="5">
        <f>CHOOSE(G$2,'Table L25'!$B13,'Table L25'!$C13,'Table L25'!$D13,'Table L25'!$E13,'Table L25'!$F13,'Table L25'!$G13)</f>
        <v>1</v>
      </c>
    </row>
    <row r="15" spans="1:7">
      <c r="A15" s="3">
        <v>13</v>
      </c>
      <c r="B15" s="5">
        <f>CHOOSE(B$2,'Table L25'!$B14,'Table L25'!$C14,'Table L25'!$D14,'Table L25'!$E14,'Table L25'!$F14,'Table L25'!$G14)</f>
        <v>3</v>
      </c>
      <c r="C15" s="5">
        <f>CHOOSE(C$2,'Table L25'!$B14,'Table L25'!$C14,'Table L25'!$D14,'Table L25'!$E14,'Table L25'!$F14,'Table L25'!$G14)</f>
        <v>4</v>
      </c>
      <c r="D15" s="5">
        <f>CHOOSE(D$2,'Table L25'!$B14,'Table L25'!$C14,'Table L25'!$D14,'Table L25'!$E14,'Table L25'!$F14,'Table L25'!$G14)</f>
        <v>1</v>
      </c>
      <c r="E15" s="5">
        <f>CHOOSE(E$2,'Table L25'!$B14,'Table L25'!$C14,'Table L25'!$D14,'Table L25'!$E14,'Table L25'!$F14,'Table L25'!$G14)</f>
        <v>3</v>
      </c>
      <c r="F15" s="5">
        <f>CHOOSE(F$2,'Table L25'!$B14,'Table L25'!$C14,'Table L25'!$D14,'Table L25'!$E14,'Table L25'!$F14,'Table L25'!$G14)</f>
        <v>5</v>
      </c>
      <c r="G15" s="5">
        <f>CHOOSE(G$2,'Table L25'!$B14,'Table L25'!$C14,'Table L25'!$D14,'Table L25'!$E14,'Table L25'!$F14,'Table L25'!$G14)</f>
        <v>2</v>
      </c>
    </row>
    <row r="16" spans="1:7">
      <c r="A16" s="3">
        <v>14</v>
      </c>
      <c r="B16" s="5">
        <f>CHOOSE(B$2,'Table L25'!$B15,'Table L25'!$C15,'Table L25'!$D15,'Table L25'!$E15,'Table L25'!$F15,'Table L25'!$G15)</f>
        <v>4</v>
      </c>
      <c r="C16" s="5">
        <f>CHOOSE(C$2,'Table L25'!$B15,'Table L25'!$C15,'Table L25'!$D15,'Table L25'!$E15,'Table L25'!$F15,'Table L25'!$G15)</f>
        <v>5</v>
      </c>
      <c r="D16" s="5">
        <f>CHOOSE(D$2,'Table L25'!$B15,'Table L25'!$C15,'Table L25'!$D15,'Table L25'!$E15,'Table L25'!$F15,'Table L25'!$G15)</f>
        <v>2</v>
      </c>
      <c r="E16" s="5">
        <f>CHOOSE(E$2,'Table L25'!$B15,'Table L25'!$C15,'Table L25'!$D15,'Table L25'!$E15,'Table L25'!$F15,'Table L25'!$G15)</f>
        <v>3</v>
      </c>
      <c r="F16" s="5">
        <f>CHOOSE(F$2,'Table L25'!$B15,'Table L25'!$C15,'Table L25'!$D15,'Table L25'!$E15,'Table L25'!$F15,'Table L25'!$G15)</f>
        <v>1</v>
      </c>
      <c r="G16" s="5">
        <f>CHOOSE(G$2,'Table L25'!$B15,'Table L25'!$C15,'Table L25'!$D15,'Table L25'!$E15,'Table L25'!$F15,'Table L25'!$G15)</f>
        <v>3</v>
      </c>
    </row>
    <row r="17" spans="1:7">
      <c r="A17" s="3">
        <v>15</v>
      </c>
      <c r="B17" s="5">
        <f>CHOOSE(B$2,'Table L25'!$B16,'Table L25'!$C16,'Table L25'!$D16,'Table L25'!$E16,'Table L25'!$F16,'Table L25'!$G16)</f>
        <v>5</v>
      </c>
      <c r="C17" s="5">
        <f>CHOOSE(C$2,'Table L25'!$B16,'Table L25'!$C16,'Table L25'!$D16,'Table L25'!$E16,'Table L25'!$F16,'Table L25'!$G16)</f>
        <v>1</v>
      </c>
      <c r="D17" s="5">
        <f>CHOOSE(D$2,'Table L25'!$B16,'Table L25'!$C16,'Table L25'!$D16,'Table L25'!$E16,'Table L25'!$F16,'Table L25'!$G16)</f>
        <v>3</v>
      </c>
      <c r="E17" s="5">
        <f>CHOOSE(E$2,'Table L25'!$B16,'Table L25'!$C16,'Table L25'!$D16,'Table L25'!$E16,'Table L25'!$F16,'Table L25'!$G16)</f>
        <v>3</v>
      </c>
      <c r="F17" s="5">
        <f>CHOOSE(F$2,'Table L25'!$B16,'Table L25'!$C16,'Table L25'!$D16,'Table L25'!$E16,'Table L25'!$F16,'Table L25'!$G16)</f>
        <v>2</v>
      </c>
      <c r="G17" s="5">
        <f>CHOOSE(G$2,'Table L25'!$B16,'Table L25'!$C16,'Table L25'!$D16,'Table L25'!$E16,'Table L25'!$F16,'Table L25'!$G16)</f>
        <v>4</v>
      </c>
    </row>
    <row r="18" spans="1:7">
      <c r="A18" s="3">
        <v>16</v>
      </c>
      <c r="B18" s="5">
        <f>CHOOSE(B$2,'Table L25'!$B17,'Table L25'!$C17,'Table L25'!$D17,'Table L25'!$E17,'Table L25'!$F17,'Table L25'!$G17)</f>
        <v>1</v>
      </c>
      <c r="C18" s="5">
        <f>CHOOSE(C$2,'Table L25'!$B17,'Table L25'!$C17,'Table L25'!$D17,'Table L25'!$E17,'Table L25'!$F17,'Table L25'!$G17)</f>
        <v>5</v>
      </c>
      <c r="D18" s="5">
        <f>CHOOSE(D$2,'Table L25'!$B17,'Table L25'!$C17,'Table L25'!$D17,'Table L25'!$E17,'Table L25'!$F17,'Table L25'!$G17)</f>
        <v>3</v>
      </c>
      <c r="E18" s="5">
        <f>CHOOSE(E$2,'Table L25'!$B17,'Table L25'!$C17,'Table L25'!$D17,'Table L25'!$E17,'Table L25'!$F17,'Table L25'!$G17)</f>
        <v>4</v>
      </c>
      <c r="F18" s="5">
        <f>CHOOSE(F$2,'Table L25'!$B17,'Table L25'!$C17,'Table L25'!$D17,'Table L25'!$E17,'Table L25'!$F17,'Table L25'!$G17)</f>
        <v>4</v>
      </c>
      <c r="G18" s="5">
        <f>CHOOSE(G$2,'Table L25'!$B17,'Table L25'!$C17,'Table L25'!$D17,'Table L25'!$E17,'Table L25'!$F17,'Table L25'!$G17)</f>
        <v>2</v>
      </c>
    </row>
    <row r="19" spans="1:7">
      <c r="A19" s="3">
        <v>17</v>
      </c>
      <c r="B19" s="5">
        <f>CHOOSE(B$2,'Table L25'!$B18,'Table L25'!$C18,'Table L25'!$D18,'Table L25'!$E18,'Table L25'!$F18,'Table L25'!$G18)</f>
        <v>2</v>
      </c>
      <c r="C19" s="5">
        <f>CHOOSE(C$2,'Table L25'!$B18,'Table L25'!$C18,'Table L25'!$D18,'Table L25'!$E18,'Table L25'!$F18,'Table L25'!$G18)</f>
        <v>1</v>
      </c>
      <c r="D19" s="5">
        <f>CHOOSE(D$2,'Table L25'!$B18,'Table L25'!$C18,'Table L25'!$D18,'Table L25'!$E18,'Table L25'!$F18,'Table L25'!$G18)</f>
        <v>4</v>
      </c>
      <c r="E19" s="5">
        <f>CHOOSE(E$2,'Table L25'!$B18,'Table L25'!$C18,'Table L25'!$D18,'Table L25'!$E18,'Table L25'!$F18,'Table L25'!$G18)</f>
        <v>4</v>
      </c>
      <c r="F19" s="5">
        <f>CHOOSE(F$2,'Table L25'!$B18,'Table L25'!$C18,'Table L25'!$D18,'Table L25'!$E18,'Table L25'!$F18,'Table L25'!$G18)</f>
        <v>5</v>
      </c>
      <c r="G19" s="5">
        <f>CHOOSE(G$2,'Table L25'!$B18,'Table L25'!$C18,'Table L25'!$D18,'Table L25'!$E18,'Table L25'!$F18,'Table L25'!$G18)</f>
        <v>3</v>
      </c>
    </row>
    <row r="20" spans="1:7">
      <c r="A20" s="3">
        <v>18</v>
      </c>
      <c r="B20" s="5">
        <f>CHOOSE(B$2,'Table L25'!$B19,'Table L25'!$C19,'Table L25'!$D19,'Table L25'!$E19,'Table L25'!$F19,'Table L25'!$G19)</f>
        <v>3</v>
      </c>
      <c r="C20" s="5">
        <f>CHOOSE(C$2,'Table L25'!$B19,'Table L25'!$C19,'Table L25'!$D19,'Table L25'!$E19,'Table L25'!$F19,'Table L25'!$G19)</f>
        <v>2</v>
      </c>
      <c r="D20" s="5">
        <f>CHOOSE(D$2,'Table L25'!$B19,'Table L25'!$C19,'Table L25'!$D19,'Table L25'!$E19,'Table L25'!$F19,'Table L25'!$G19)</f>
        <v>5</v>
      </c>
      <c r="E20" s="5">
        <f>CHOOSE(E$2,'Table L25'!$B19,'Table L25'!$C19,'Table L25'!$D19,'Table L25'!$E19,'Table L25'!$F19,'Table L25'!$G19)</f>
        <v>4</v>
      </c>
      <c r="F20" s="5">
        <f>CHOOSE(F$2,'Table L25'!$B19,'Table L25'!$C19,'Table L25'!$D19,'Table L25'!$E19,'Table L25'!$F19,'Table L25'!$G19)</f>
        <v>1</v>
      </c>
      <c r="G20" s="5">
        <f>CHOOSE(G$2,'Table L25'!$B19,'Table L25'!$C19,'Table L25'!$D19,'Table L25'!$E19,'Table L25'!$F19,'Table L25'!$G19)</f>
        <v>4</v>
      </c>
    </row>
    <row r="21" spans="1:7">
      <c r="A21" s="3">
        <v>19</v>
      </c>
      <c r="B21" s="5">
        <f>CHOOSE(B$2,'Table L25'!$B20,'Table L25'!$C20,'Table L25'!$D20,'Table L25'!$E20,'Table L25'!$F20,'Table L25'!$G20)</f>
        <v>4</v>
      </c>
      <c r="C21" s="5">
        <f>CHOOSE(C$2,'Table L25'!$B20,'Table L25'!$C20,'Table L25'!$D20,'Table L25'!$E20,'Table L25'!$F20,'Table L25'!$G20)</f>
        <v>3</v>
      </c>
      <c r="D21" s="5">
        <f>CHOOSE(D$2,'Table L25'!$B20,'Table L25'!$C20,'Table L25'!$D20,'Table L25'!$E20,'Table L25'!$F20,'Table L25'!$G20)</f>
        <v>1</v>
      </c>
      <c r="E21" s="5">
        <f>CHOOSE(E$2,'Table L25'!$B20,'Table L25'!$C20,'Table L25'!$D20,'Table L25'!$E20,'Table L25'!$F20,'Table L25'!$G20)</f>
        <v>4</v>
      </c>
      <c r="F21" s="5">
        <f>CHOOSE(F$2,'Table L25'!$B20,'Table L25'!$C20,'Table L25'!$D20,'Table L25'!$E20,'Table L25'!$F20,'Table L25'!$G20)</f>
        <v>2</v>
      </c>
      <c r="G21" s="5">
        <f>CHOOSE(G$2,'Table L25'!$B20,'Table L25'!$C20,'Table L25'!$D20,'Table L25'!$E20,'Table L25'!$F20,'Table L25'!$G20)</f>
        <v>5</v>
      </c>
    </row>
    <row r="22" spans="1:7">
      <c r="A22" s="3">
        <v>20</v>
      </c>
      <c r="B22" s="5">
        <f>CHOOSE(B$2,'Table L25'!$B21,'Table L25'!$C21,'Table L25'!$D21,'Table L25'!$E21,'Table L25'!$F21,'Table L25'!$G21)</f>
        <v>5</v>
      </c>
      <c r="C22" s="5">
        <f>CHOOSE(C$2,'Table L25'!$B21,'Table L25'!$C21,'Table L25'!$D21,'Table L25'!$E21,'Table L25'!$F21,'Table L25'!$G21)</f>
        <v>4</v>
      </c>
      <c r="D22" s="5">
        <f>CHOOSE(D$2,'Table L25'!$B21,'Table L25'!$C21,'Table L25'!$D21,'Table L25'!$E21,'Table L25'!$F21,'Table L25'!$G21)</f>
        <v>2</v>
      </c>
      <c r="E22" s="5">
        <f>CHOOSE(E$2,'Table L25'!$B21,'Table L25'!$C21,'Table L25'!$D21,'Table L25'!$E21,'Table L25'!$F21,'Table L25'!$G21)</f>
        <v>4</v>
      </c>
      <c r="F22" s="5">
        <f>CHOOSE(F$2,'Table L25'!$B21,'Table L25'!$C21,'Table L25'!$D21,'Table L25'!$E21,'Table L25'!$F21,'Table L25'!$G21)</f>
        <v>3</v>
      </c>
      <c r="G22" s="5">
        <f>CHOOSE(G$2,'Table L25'!$B21,'Table L25'!$C21,'Table L25'!$D21,'Table L25'!$E21,'Table L25'!$F21,'Table L25'!$G21)</f>
        <v>1</v>
      </c>
    </row>
    <row r="23" spans="1:7">
      <c r="A23" s="3">
        <v>21</v>
      </c>
      <c r="B23" s="5">
        <f>CHOOSE(B$2,'Table L25'!$B22,'Table L25'!$C22,'Table L25'!$D22,'Table L25'!$E22,'Table L25'!$F22,'Table L25'!$G22)</f>
        <v>1</v>
      </c>
      <c r="C23" s="5">
        <f>CHOOSE(C$2,'Table L25'!$B22,'Table L25'!$C22,'Table L25'!$D22,'Table L25'!$E22,'Table L25'!$F22,'Table L25'!$G22)</f>
        <v>3</v>
      </c>
      <c r="D23" s="5">
        <f>CHOOSE(D$2,'Table L25'!$B22,'Table L25'!$C22,'Table L25'!$D22,'Table L25'!$E22,'Table L25'!$F22,'Table L25'!$G22)</f>
        <v>2</v>
      </c>
      <c r="E23" s="5">
        <f>CHOOSE(E$2,'Table L25'!$B22,'Table L25'!$C22,'Table L25'!$D22,'Table L25'!$E22,'Table L25'!$F22,'Table L25'!$G22)</f>
        <v>5</v>
      </c>
      <c r="F23" s="5">
        <f>CHOOSE(F$2,'Table L25'!$B22,'Table L25'!$C22,'Table L25'!$D22,'Table L25'!$E22,'Table L25'!$F22,'Table L25'!$G22)</f>
        <v>5</v>
      </c>
      <c r="G23" s="5">
        <f>CHOOSE(G$2,'Table L25'!$B22,'Table L25'!$C22,'Table L25'!$D22,'Table L25'!$E22,'Table L25'!$F22,'Table L25'!$G22)</f>
        <v>4</v>
      </c>
    </row>
    <row r="24" spans="1:7">
      <c r="A24" s="3">
        <v>22</v>
      </c>
      <c r="B24" s="5">
        <f>CHOOSE(B$2,'Table L25'!$B23,'Table L25'!$C23,'Table L25'!$D23,'Table L25'!$E23,'Table L25'!$F23,'Table L25'!$G23)</f>
        <v>2</v>
      </c>
      <c r="C24" s="5">
        <f>CHOOSE(C$2,'Table L25'!$B23,'Table L25'!$C23,'Table L25'!$D23,'Table L25'!$E23,'Table L25'!$F23,'Table L25'!$G23)</f>
        <v>4</v>
      </c>
      <c r="D24" s="5">
        <f>CHOOSE(D$2,'Table L25'!$B23,'Table L25'!$C23,'Table L25'!$D23,'Table L25'!$E23,'Table L25'!$F23,'Table L25'!$G23)</f>
        <v>3</v>
      </c>
      <c r="E24" s="5">
        <f>CHOOSE(E$2,'Table L25'!$B23,'Table L25'!$C23,'Table L25'!$D23,'Table L25'!$E23,'Table L25'!$F23,'Table L25'!$G23)</f>
        <v>5</v>
      </c>
      <c r="F24" s="5">
        <f>CHOOSE(F$2,'Table L25'!$B23,'Table L25'!$C23,'Table L25'!$D23,'Table L25'!$E23,'Table L25'!$F23,'Table L25'!$G23)</f>
        <v>1</v>
      </c>
      <c r="G24" s="5">
        <f>CHOOSE(G$2,'Table L25'!$B23,'Table L25'!$C23,'Table L25'!$D23,'Table L25'!$E23,'Table L25'!$F23,'Table L25'!$G23)</f>
        <v>5</v>
      </c>
    </row>
    <row r="25" spans="1:7">
      <c r="A25" s="3">
        <v>23</v>
      </c>
      <c r="B25" s="5">
        <f>CHOOSE(B$2,'Table L25'!$B24,'Table L25'!$C24,'Table L25'!$D24,'Table L25'!$E24,'Table L25'!$F24,'Table L25'!$G24)</f>
        <v>3</v>
      </c>
      <c r="C25" s="5">
        <f>CHOOSE(C$2,'Table L25'!$B24,'Table L25'!$C24,'Table L25'!$D24,'Table L25'!$E24,'Table L25'!$F24,'Table L25'!$G24)</f>
        <v>5</v>
      </c>
      <c r="D25" s="5">
        <f>CHOOSE(D$2,'Table L25'!$B24,'Table L25'!$C24,'Table L25'!$D24,'Table L25'!$E24,'Table L25'!$F24,'Table L25'!$G24)</f>
        <v>4</v>
      </c>
      <c r="E25" s="5">
        <f>CHOOSE(E$2,'Table L25'!$B24,'Table L25'!$C24,'Table L25'!$D24,'Table L25'!$E24,'Table L25'!$F24,'Table L25'!$G24)</f>
        <v>5</v>
      </c>
      <c r="F25" s="5">
        <f>CHOOSE(F$2,'Table L25'!$B24,'Table L25'!$C24,'Table L25'!$D24,'Table L25'!$E24,'Table L25'!$F24,'Table L25'!$G24)</f>
        <v>2</v>
      </c>
      <c r="G25" s="5">
        <f>CHOOSE(G$2,'Table L25'!$B24,'Table L25'!$C24,'Table L25'!$D24,'Table L25'!$E24,'Table L25'!$F24,'Table L25'!$G24)</f>
        <v>1</v>
      </c>
    </row>
    <row r="26" spans="1:7">
      <c r="A26" s="3">
        <v>24</v>
      </c>
      <c r="B26" s="5">
        <f>CHOOSE(B$2,'Table L25'!$B25,'Table L25'!$C25,'Table L25'!$D25,'Table L25'!$E25,'Table L25'!$F25,'Table L25'!$G25)</f>
        <v>4</v>
      </c>
      <c r="C26" s="5">
        <f>CHOOSE(C$2,'Table L25'!$B25,'Table L25'!$C25,'Table L25'!$D25,'Table L25'!$E25,'Table L25'!$F25,'Table L25'!$G25)</f>
        <v>1</v>
      </c>
      <c r="D26" s="5">
        <f>CHOOSE(D$2,'Table L25'!$B25,'Table L25'!$C25,'Table L25'!$D25,'Table L25'!$E25,'Table L25'!$F25,'Table L25'!$G25)</f>
        <v>5</v>
      </c>
      <c r="E26" s="5">
        <f>CHOOSE(E$2,'Table L25'!$B25,'Table L25'!$C25,'Table L25'!$D25,'Table L25'!$E25,'Table L25'!$F25,'Table L25'!$G25)</f>
        <v>5</v>
      </c>
      <c r="F26" s="5">
        <f>CHOOSE(F$2,'Table L25'!$B25,'Table L25'!$C25,'Table L25'!$D25,'Table L25'!$E25,'Table L25'!$F25,'Table L25'!$G25)</f>
        <v>3</v>
      </c>
      <c r="G26" s="5">
        <f>CHOOSE(G$2,'Table L25'!$B25,'Table L25'!$C25,'Table L25'!$D25,'Table L25'!$E25,'Table L25'!$F25,'Table L25'!$G25)</f>
        <v>2</v>
      </c>
    </row>
    <row r="27" spans="1:7">
      <c r="A27" s="3">
        <v>25</v>
      </c>
      <c r="B27" s="5">
        <f>CHOOSE(B$2,'Table L25'!$B26,'Table L25'!$C26,'Table L25'!$D26,'Table L25'!$E26,'Table L25'!$F26,'Table L25'!$G26)</f>
        <v>5</v>
      </c>
      <c r="C27" s="5">
        <f>CHOOSE(C$2,'Table L25'!$B26,'Table L25'!$C26,'Table L25'!$D26,'Table L25'!$E26,'Table L25'!$F26,'Table L25'!$G26)</f>
        <v>2</v>
      </c>
      <c r="D27" s="5">
        <f>CHOOSE(D$2,'Table L25'!$B26,'Table L25'!$C26,'Table L25'!$D26,'Table L25'!$E26,'Table L25'!$F26,'Table L25'!$G26)</f>
        <v>1</v>
      </c>
      <c r="E27" s="5">
        <f>CHOOSE(E$2,'Table L25'!$B26,'Table L25'!$C26,'Table L25'!$D26,'Table L25'!$E26,'Table L25'!$F26,'Table L25'!$G26)</f>
        <v>5</v>
      </c>
      <c r="F27" s="5">
        <f>CHOOSE(F$2,'Table L25'!$B26,'Table L25'!$C26,'Table L25'!$D26,'Table L25'!$E26,'Table L25'!$F26,'Table L25'!$G26)</f>
        <v>4</v>
      </c>
      <c r="G27" s="5">
        <f>CHOOSE(G$2,'Table L25'!$B26,'Table L25'!$C26,'Table L25'!$D26,'Table L25'!$E26,'Table L25'!$F26,'Table L25'!$G26)</f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2"/>
  <sheetViews>
    <sheetView showGridLines="0"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K23" sqref="K23"/>
    </sheetView>
  </sheetViews>
  <sheetFormatPr baseColWidth="10" defaultRowHeight="15"/>
  <sheetData>
    <row r="1" spans="1:8" ht="60">
      <c r="A1" s="3"/>
      <c r="B1" s="4" t="s">
        <v>7</v>
      </c>
      <c r="C1" s="4" t="s">
        <v>8</v>
      </c>
      <c r="D1" s="4" t="s">
        <v>9</v>
      </c>
      <c r="E1" s="3" t="s">
        <v>10</v>
      </c>
      <c r="F1" s="4" t="s">
        <v>11</v>
      </c>
      <c r="G1" s="4" t="s">
        <v>12</v>
      </c>
      <c r="H1" s="4" t="s">
        <v>13</v>
      </c>
    </row>
    <row r="2" spans="1:8">
      <c r="A2" s="3" t="s">
        <v>14</v>
      </c>
      <c r="B2" s="3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3" t="s">
        <v>21</v>
      </c>
    </row>
    <row r="3" spans="1:8">
      <c r="A3" s="3" t="s">
        <v>22</v>
      </c>
      <c r="B3" s="3" t="s">
        <v>39</v>
      </c>
      <c r="C3" s="3" t="s">
        <v>41</v>
      </c>
      <c r="D3" s="3" t="s">
        <v>43</v>
      </c>
      <c r="E3" s="3" t="s">
        <v>45</v>
      </c>
      <c r="F3" s="3" t="s">
        <v>47</v>
      </c>
      <c r="G3" s="3" t="s">
        <v>49</v>
      </c>
      <c r="H3" s="3" t="s">
        <v>29</v>
      </c>
    </row>
    <row r="4" spans="1:8">
      <c r="A4" s="3" t="s">
        <v>30</v>
      </c>
      <c r="B4" s="3" t="s">
        <v>23</v>
      </c>
      <c r="C4" s="3" t="s">
        <v>24</v>
      </c>
      <c r="D4" s="3" t="s">
        <v>25</v>
      </c>
      <c r="E4" s="3" t="s">
        <v>26</v>
      </c>
      <c r="F4" s="3" t="s">
        <v>27</v>
      </c>
      <c r="G4" s="3" t="s">
        <v>28</v>
      </c>
      <c r="H4" s="3"/>
    </row>
    <row r="5" spans="1:8">
      <c r="A5" s="3" t="s">
        <v>37</v>
      </c>
      <c r="B5" s="3" t="s">
        <v>40</v>
      </c>
      <c r="C5" s="3" t="s">
        <v>42</v>
      </c>
      <c r="D5" s="3" t="s">
        <v>44</v>
      </c>
      <c r="E5" s="3" t="s">
        <v>46</v>
      </c>
      <c r="F5" s="3" t="s">
        <v>48</v>
      </c>
      <c r="G5" s="3" t="s">
        <v>50</v>
      </c>
    </row>
    <row r="6" spans="1:8">
      <c r="A6" s="3" t="s">
        <v>38</v>
      </c>
      <c r="B6" s="3" t="s">
        <v>31</v>
      </c>
      <c r="C6" s="3" t="s">
        <v>32</v>
      </c>
      <c r="D6" s="3" t="s">
        <v>33</v>
      </c>
      <c r="E6" s="3" t="s">
        <v>34</v>
      </c>
      <c r="F6" s="3" t="s">
        <v>35</v>
      </c>
      <c r="G6" s="3" t="s">
        <v>36</v>
      </c>
    </row>
    <row r="7" spans="1:8">
      <c r="A7" s="5">
        <v>1</v>
      </c>
      <c r="B7" s="5" t="str">
        <f>CHOOSE(DOE!B3,B$2,B$3,B$4,B$5,B$6)</f>
        <v>0 jour</v>
      </c>
      <c r="C7" s="5" t="str">
        <f>CHOOSE(DOE!C3,C$2,C$3,C$4,C$5,C$6)</f>
        <v>200 mm/min</v>
      </c>
      <c r="D7" s="5" t="str">
        <f>CHOOSE(DOE!D3,D$2,D$3,D$4,D$5,D$6)</f>
        <v>30 % de He</v>
      </c>
      <c r="E7" s="5" t="str">
        <f>CHOOSE(DOE!E3,E$2,E$3,E$4,E$5,E$6)</f>
        <v>650 W</v>
      </c>
      <c r="F7" s="5" t="str">
        <f>CHOOSE(DOE!F3,F$2,F$3,F$4,F$5,F$6)</f>
        <v>5 mm</v>
      </c>
      <c r="G7" s="5" t="str">
        <f>CHOOSE(DOE!G3,G$2,G$3,G$4,G$5,G$6)</f>
        <v>1,24 mm</v>
      </c>
      <c r="H7" s="5">
        <v>7</v>
      </c>
    </row>
    <row r="8" spans="1:8">
      <c r="A8" s="5">
        <v>2</v>
      </c>
      <c r="B8" s="5" t="str">
        <f>CHOOSE(DOE!B4,B$2,B$3,B$4,B$5,B$6)</f>
        <v>10 jour</v>
      </c>
      <c r="C8" s="5" t="str">
        <f>CHOOSE(DOE!C4,C$2,C$3,C$4,C$5,C$6)</f>
        <v>225 mm/min</v>
      </c>
      <c r="D8" s="5" t="str">
        <f>CHOOSE(DOE!D4,D$2,D$3,D$4,D$5,D$6)</f>
        <v>35 % de He</v>
      </c>
      <c r="E8" s="5" t="str">
        <f>CHOOSE(DOE!E4,E$2,E$3,E$4,E$5,E$6)</f>
        <v>650 W</v>
      </c>
      <c r="F8" s="5" t="str">
        <f>CHOOSE(DOE!F4,F$2,F$3,F$4,F$5,F$6)</f>
        <v>8 mm</v>
      </c>
      <c r="G8" s="5" t="str">
        <f>CHOOSE(DOE!G4,G$2,G$3,G$4,G$5,G$6)</f>
        <v>1,32 mm</v>
      </c>
      <c r="H8" s="5">
        <v>17</v>
      </c>
    </row>
    <row r="9" spans="1:8">
      <c r="A9" s="5">
        <v>3</v>
      </c>
      <c r="B9" s="5" t="str">
        <f>CHOOSE(DOE!B5,B$2,B$3,B$4,B$5,B$6)</f>
        <v>20 jours</v>
      </c>
      <c r="C9" s="5" t="str">
        <f>CHOOSE(DOE!C5,C$2,C$3,C$4,C$5,C$6)</f>
        <v>250 mm/min</v>
      </c>
      <c r="D9" s="5" t="str">
        <f>CHOOSE(DOE!D5,D$2,D$3,D$4,D$5,D$6)</f>
        <v>40 % de He</v>
      </c>
      <c r="E9" s="5" t="str">
        <f>CHOOSE(DOE!E5,E$2,E$3,E$4,E$5,E$6)</f>
        <v>650 W</v>
      </c>
      <c r="F9" s="5" t="str">
        <f>CHOOSE(DOE!F5,F$2,F$3,F$4,F$5,F$6)</f>
        <v>10 mm</v>
      </c>
      <c r="G9" s="5" t="str">
        <f>CHOOSE(DOE!G5,G$2,G$3,G$4,G$5,G$6)</f>
        <v>1,39 mm</v>
      </c>
      <c r="H9" s="5">
        <v>27</v>
      </c>
    </row>
    <row r="10" spans="1:8">
      <c r="A10" s="5">
        <v>4</v>
      </c>
      <c r="B10" s="5" t="str">
        <f>CHOOSE(DOE!B6,B$2,B$3,B$4,B$5,B$6)</f>
        <v>30 jours</v>
      </c>
      <c r="C10" s="5" t="str">
        <f>CHOOSE(DOE!C6,C$2,C$3,C$4,C$5,C$6)</f>
        <v>275 mm/min</v>
      </c>
      <c r="D10" s="5" t="str">
        <f>CHOOSE(DOE!D6,D$2,D$3,D$4,D$5,D$6)</f>
        <v>45 % de He</v>
      </c>
      <c r="E10" s="5" t="str">
        <f>CHOOSE(DOE!E6,E$2,E$3,E$4,E$5,E$6)</f>
        <v>650 W</v>
      </c>
      <c r="F10" s="5" t="str">
        <f>CHOOSE(DOE!F6,F$2,F$3,F$4,F$5,F$6)</f>
        <v>13 mm</v>
      </c>
      <c r="G10" s="5" t="str">
        <f>CHOOSE(DOE!G6,G$2,G$3,G$4,G$5,G$6)</f>
        <v>1,47 mm</v>
      </c>
      <c r="H10" s="5">
        <v>36</v>
      </c>
    </row>
    <row r="11" spans="1:8">
      <c r="A11" s="5">
        <v>5</v>
      </c>
      <c r="B11" s="5" t="str">
        <f>CHOOSE(DOE!B7,B$2,B$3,B$4,B$5,B$6)</f>
        <v>40 jours</v>
      </c>
      <c r="C11" s="5" t="str">
        <f>CHOOSE(DOE!C7,C$2,C$3,C$4,C$5,C$6)</f>
        <v>300 mm/min</v>
      </c>
      <c r="D11" s="5" t="str">
        <f>CHOOSE(DOE!D7,D$2,D$3,D$4,D$5,D$6)</f>
        <v>50 % de He</v>
      </c>
      <c r="E11" s="5" t="str">
        <f>CHOOSE(DOE!E7,E$2,E$3,E$4,E$5,E$6)</f>
        <v>650 W</v>
      </c>
      <c r="F11" s="5" t="str">
        <f>CHOOSE(DOE!F7,F$2,F$3,F$4,F$5,F$6)</f>
        <v>15 mm</v>
      </c>
      <c r="G11" s="5" t="str">
        <f>CHOOSE(DOE!G7,G$2,G$3,G$4,G$5,G$6)</f>
        <v>1,54 mm</v>
      </c>
      <c r="H11" s="5">
        <v>45</v>
      </c>
    </row>
    <row r="12" spans="1:8">
      <c r="A12" s="5">
        <v>6</v>
      </c>
      <c r="B12" s="5" t="str">
        <f>CHOOSE(DOE!B8,B$2,B$3,B$4,B$5,B$6)</f>
        <v>0 jour</v>
      </c>
      <c r="C12" s="5" t="str">
        <f>CHOOSE(DOE!C8,C$2,C$3,C$4,C$5,C$6)</f>
        <v>275 mm/min</v>
      </c>
      <c r="D12" s="5" t="str">
        <f>CHOOSE(DOE!D8,D$2,D$3,D$4,D$5,D$6)</f>
        <v>50 % de He</v>
      </c>
      <c r="E12" s="5" t="str">
        <f>CHOOSE(DOE!E8,E$2,E$3,E$4,E$5,E$6)</f>
        <v>675 W</v>
      </c>
      <c r="F12" s="5" t="str">
        <f>CHOOSE(DOE!F8,F$2,F$3,F$4,F$5,F$6)</f>
        <v>8 mm</v>
      </c>
      <c r="G12" s="5" t="str">
        <f>CHOOSE(DOE!G8,G$2,G$3,G$4,G$5,G$6)</f>
        <v>1,39 mm</v>
      </c>
      <c r="H12" s="5">
        <v>22</v>
      </c>
    </row>
    <row r="13" spans="1:8">
      <c r="A13" s="5">
        <v>7</v>
      </c>
      <c r="B13" s="5" t="str">
        <f>CHOOSE(DOE!B9,B$2,B$3,B$4,B$5,B$6)</f>
        <v>10 jour</v>
      </c>
      <c r="C13" s="5" t="str">
        <f>CHOOSE(DOE!C9,C$2,C$3,C$4,C$5,C$6)</f>
        <v>300 mm/min</v>
      </c>
      <c r="D13" s="5" t="str">
        <f>CHOOSE(DOE!D9,D$2,D$3,D$4,D$5,D$6)</f>
        <v>30 % de He</v>
      </c>
      <c r="E13" s="5" t="str">
        <f>CHOOSE(DOE!E9,E$2,E$3,E$4,E$5,E$6)</f>
        <v>675 W</v>
      </c>
      <c r="F13" s="5" t="str">
        <f>CHOOSE(DOE!F9,F$2,F$3,F$4,F$5,F$6)</f>
        <v>10 mm</v>
      </c>
      <c r="G13" s="5" t="str">
        <f>CHOOSE(DOE!G9,G$2,G$3,G$4,G$5,G$6)</f>
        <v>1,47 mm</v>
      </c>
      <c r="H13" s="5">
        <v>36</v>
      </c>
    </row>
    <row r="14" spans="1:8">
      <c r="A14" s="5">
        <v>8</v>
      </c>
      <c r="B14" s="5" t="str">
        <f>CHOOSE(DOE!B10,B$2,B$3,B$4,B$5,B$6)</f>
        <v>20 jours</v>
      </c>
      <c r="C14" s="5" t="str">
        <f>CHOOSE(DOE!C10,C$2,C$3,C$4,C$5,C$6)</f>
        <v>200 mm/min</v>
      </c>
      <c r="D14" s="5" t="str">
        <f>CHOOSE(DOE!D10,D$2,D$3,D$4,D$5,D$6)</f>
        <v>35 % de He</v>
      </c>
      <c r="E14" s="5" t="str">
        <f>CHOOSE(DOE!E10,E$2,E$3,E$4,E$5,E$6)</f>
        <v>675 W</v>
      </c>
      <c r="F14" s="5" t="str">
        <f>CHOOSE(DOE!F10,F$2,F$3,F$4,F$5,F$6)</f>
        <v>13 mm</v>
      </c>
      <c r="G14" s="5" t="str">
        <f>CHOOSE(DOE!G10,G$2,G$3,G$4,G$5,G$6)</f>
        <v>1,54 mm</v>
      </c>
      <c r="H14" s="5">
        <v>35</v>
      </c>
    </row>
    <row r="15" spans="1:8">
      <c r="A15" s="5">
        <v>9</v>
      </c>
      <c r="B15" s="5" t="str">
        <f>CHOOSE(DOE!B11,B$2,B$3,B$4,B$5,B$6)</f>
        <v>30 jours</v>
      </c>
      <c r="C15" s="5" t="str">
        <f>CHOOSE(DOE!C11,C$2,C$3,C$4,C$5,C$6)</f>
        <v>225 mm/min</v>
      </c>
      <c r="D15" s="5" t="str">
        <f>CHOOSE(DOE!D11,D$2,D$3,D$4,D$5,D$6)</f>
        <v>40 % de He</v>
      </c>
      <c r="E15" s="5" t="str">
        <f>CHOOSE(DOE!E11,E$2,E$3,E$4,E$5,E$6)</f>
        <v>675 W</v>
      </c>
      <c r="F15" s="5" t="str">
        <f>CHOOSE(DOE!F11,F$2,F$3,F$4,F$5,F$6)</f>
        <v>15 mm</v>
      </c>
      <c r="G15" s="5" t="str">
        <f>CHOOSE(DOE!G11,G$2,G$3,G$4,G$5,G$6)</f>
        <v>1,24 mm</v>
      </c>
      <c r="H15" s="5">
        <v>11</v>
      </c>
    </row>
    <row r="16" spans="1:8">
      <c r="A16" s="5">
        <v>10</v>
      </c>
      <c r="B16" s="5" t="str">
        <f>CHOOSE(DOE!B12,B$2,B$3,B$4,B$5,B$6)</f>
        <v>40 jours</v>
      </c>
      <c r="C16" s="5" t="str">
        <f>CHOOSE(DOE!C12,C$2,C$3,C$4,C$5,C$6)</f>
        <v>250 mm/min</v>
      </c>
      <c r="D16" s="5" t="str">
        <f>CHOOSE(DOE!D12,D$2,D$3,D$4,D$5,D$6)</f>
        <v>45 % de He</v>
      </c>
      <c r="E16" s="5" t="str">
        <f>CHOOSE(DOE!E12,E$2,E$3,E$4,E$5,E$6)</f>
        <v>675 W</v>
      </c>
      <c r="F16" s="5" t="str">
        <f>CHOOSE(DOE!F12,F$2,F$3,F$4,F$5,F$6)</f>
        <v>5 mm</v>
      </c>
      <c r="G16" s="5" t="str">
        <f>CHOOSE(DOE!G12,G$2,G$3,G$4,G$5,G$6)</f>
        <v>1,32 mm</v>
      </c>
      <c r="H16" s="5">
        <v>24</v>
      </c>
    </row>
    <row r="17" spans="1:8">
      <c r="A17" s="5">
        <v>11</v>
      </c>
      <c r="B17" s="5" t="str">
        <f>CHOOSE(DOE!B13,B$2,B$3,B$4,B$5,B$6)</f>
        <v>0 jour</v>
      </c>
      <c r="C17" s="5" t="str">
        <f>CHOOSE(DOE!C13,C$2,C$3,C$4,C$5,C$6)</f>
        <v>225 mm/min</v>
      </c>
      <c r="D17" s="5" t="str">
        <f>CHOOSE(DOE!D13,D$2,D$3,D$4,D$5,D$6)</f>
        <v>45 % de He</v>
      </c>
      <c r="E17" s="5" t="str">
        <f>CHOOSE(DOE!E13,E$2,E$3,E$4,E$5,E$6)</f>
        <v>700 W</v>
      </c>
      <c r="F17" s="5" t="str">
        <f>CHOOSE(DOE!F13,F$2,F$3,F$4,F$5,F$6)</f>
        <v>10 mm</v>
      </c>
      <c r="G17" s="5" t="str">
        <f>CHOOSE(DOE!G13,G$2,G$3,G$4,G$5,G$6)</f>
        <v>1,54 mm</v>
      </c>
      <c r="H17" s="5">
        <v>29</v>
      </c>
    </row>
    <row r="18" spans="1:8">
      <c r="A18" s="5">
        <v>12</v>
      </c>
      <c r="B18" s="5" t="str">
        <f>CHOOSE(DOE!B14,B$2,B$3,B$4,B$5,B$6)</f>
        <v>10 jour</v>
      </c>
      <c r="C18" s="5" t="str">
        <f>CHOOSE(DOE!C14,C$2,C$3,C$4,C$5,C$6)</f>
        <v>250 mm/min</v>
      </c>
      <c r="D18" s="5" t="str">
        <f>CHOOSE(DOE!D14,D$2,D$3,D$4,D$5,D$6)</f>
        <v>50 % de He</v>
      </c>
      <c r="E18" s="5" t="str">
        <f>CHOOSE(DOE!E14,E$2,E$3,E$4,E$5,E$6)</f>
        <v>700 W</v>
      </c>
      <c r="F18" s="5" t="str">
        <f>CHOOSE(DOE!F14,F$2,F$3,F$4,F$5,F$6)</f>
        <v>13 mm</v>
      </c>
      <c r="G18" s="5" t="str">
        <f>CHOOSE(DOE!G14,G$2,G$3,G$4,G$5,G$6)</f>
        <v>1,24 mm</v>
      </c>
      <c r="H18" s="5">
        <v>9</v>
      </c>
    </row>
    <row r="19" spans="1:8">
      <c r="A19" s="5">
        <v>13</v>
      </c>
      <c r="B19" s="5" t="str">
        <f>CHOOSE(DOE!B15,B$2,B$3,B$4,B$5,B$6)</f>
        <v>20 jours</v>
      </c>
      <c r="C19" s="5" t="str">
        <f>CHOOSE(DOE!C15,C$2,C$3,C$4,C$5,C$6)</f>
        <v>275 mm/min</v>
      </c>
      <c r="D19" s="5" t="str">
        <f>CHOOSE(DOE!D15,D$2,D$3,D$4,D$5,D$6)</f>
        <v>30 % de He</v>
      </c>
      <c r="E19" s="5" t="str">
        <f>CHOOSE(DOE!E15,E$2,E$3,E$4,E$5,E$6)</f>
        <v>700 W</v>
      </c>
      <c r="F19" s="5" t="str">
        <f>CHOOSE(DOE!F15,F$2,F$3,F$4,F$5,F$6)</f>
        <v>15 mm</v>
      </c>
      <c r="G19" s="5" t="str">
        <f>CHOOSE(DOE!G15,G$2,G$3,G$4,G$5,G$6)</f>
        <v>1,32 mm</v>
      </c>
      <c r="H19" s="5">
        <v>22</v>
      </c>
    </row>
    <row r="20" spans="1:8">
      <c r="A20" s="5">
        <v>14</v>
      </c>
      <c r="B20" s="5" t="str">
        <f>CHOOSE(DOE!B16,B$2,B$3,B$4,B$5,B$6)</f>
        <v>30 jours</v>
      </c>
      <c r="C20" s="5" t="str">
        <f>CHOOSE(DOE!C16,C$2,C$3,C$4,C$5,C$6)</f>
        <v>300 mm/min</v>
      </c>
      <c r="D20" s="5" t="str">
        <f>CHOOSE(DOE!D16,D$2,D$3,D$4,D$5,D$6)</f>
        <v>35 % de He</v>
      </c>
      <c r="E20" s="5" t="str">
        <f>CHOOSE(DOE!E16,E$2,E$3,E$4,E$5,E$6)</f>
        <v>700 W</v>
      </c>
      <c r="F20" s="5" t="str">
        <f>CHOOSE(DOE!F16,F$2,F$3,F$4,F$5,F$6)</f>
        <v>5 mm</v>
      </c>
      <c r="G20" s="5" t="str">
        <f>CHOOSE(DOE!G16,G$2,G$3,G$4,G$5,G$6)</f>
        <v>1,39 mm</v>
      </c>
      <c r="H20" s="5">
        <v>34</v>
      </c>
    </row>
    <row r="21" spans="1:8">
      <c r="A21" s="5">
        <v>15</v>
      </c>
      <c r="B21" s="5" t="str">
        <f>CHOOSE(DOE!B17,B$2,B$3,B$4,B$5,B$6)</f>
        <v>40 jours</v>
      </c>
      <c r="C21" s="5" t="str">
        <f>CHOOSE(DOE!C17,C$2,C$3,C$4,C$5,C$6)</f>
        <v>200 mm/min</v>
      </c>
      <c r="D21" s="5" t="str">
        <f>CHOOSE(DOE!D17,D$2,D$3,D$4,D$5,D$6)</f>
        <v>40 % de He</v>
      </c>
      <c r="E21" s="5" t="str">
        <f>CHOOSE(DOE!E17,E$2,E$3,E$4,E$5,E$6)</f>
        <v>700 W</v>
      </c>
      <c r="F21" s="5" t="str">
        <f>CHOOSE(DOE!F17,F$2,F$3,F$4,F$5,F$6)</f>
        <v>8 mm</v>
      </c>
      <c r="G21" s="5" t="str">
        <f>CHOOSE(DOE!G17,G$2,G$3,G$4,G$5,G$6)</f>
        <v>1,47 mm</v>
      </c>
      <c r="H21" s="5">
        <v>31</v>
      </c>
    </row>
    <row r="22" spans="1:8">
      <c r="A22" s="5">
        <v>16</v>
      </c>
      <c r="B22" s="5" t="str">
        <f>CHOOSE(DOE!B18,B$2,B$3,B$4,B$5,B$6)</f>
        <v>0 jour</v>
      </c>
      <c r="C22" s="5" t="str">
        <f>CHOOSE(DOE!C18,C$2,C$3,C$4,C$5,C$6)</f>
        <v>300 mm/min</v>
      </c>
      <c r="D22" s="5" t="str">
        <f>CHOOSE(DOE!D18,D$2,D$3,D$4,D$5,D$6)</f>
        <v>40 % de He</v>
      </c>
      <c r="E22" s="5" t="str">
        <f>CHOOSE(DOE!E18,E$2,E$3,E$4,E$5,E$6)</f>
        <v>725 W</v>
      </c>
      <c r="F22" s="5" t="str">
        <f>CHOOSE(DOE!F18,F$2,F$3,F$4,F$5,F$6)</f>
        <v>13 mm</v>
      </c>
      <c r="G22" s="5" t="str">
        <f>CHOOSE(DOE!G18,G$2,G$3,G$4,G$5,G$6)</f>
        <v>1,32 mm</v>
      </c>
      <c r="H22" s="5">
        <v>19</v>
      </c>
    </row>
    <row r="23" spans="1:8">
      <c r="A23" s="5">
        <v>17</v>
      </c>
      <c r="B23" s="5" t="str">
        <f>CHOOSE(DOE!B19,B$2,B$3,B$4,B$5,B$6)</f>
        <v>10 jour</v>
      </c>
      <c r="C23" s="5" t="str">
        <f>CHOOSE(DOE!C19,C$2,C$3,C$4,C$5,C$6)</f>
        <v>200 mm/min</v>
      </c>
      <c r="D23" s="5" t="str">
        <f>CHOOSE(DOE!D19,D$2,D$3,D$4,D$5,D$6)</f>
        <v>45 % de He</v>
      </c>
      <c r="E23" s="5" t="str">
        <f>CHOOSE(DOE!E19,E$2,E$3,E$4,E$5,E$6)</f>
        <v>725 W</v>
      </c>
      <c r="F23" s="5" t="str">
        <f>CHOOSE(DOE!F19,F$2,F$3,F$4,F$5,F$6)</f>
        <v>15 mm</v>
      </c>
      <c r="G23" s="5" t="str">
        <f>CHOOSE(DOE!G19,G$2,G$3,G$4,G$5,G$6)</f>
        <v>1,39 mm</v>
      </c>
      <c r="H23" s="5">
        <v>16</v>
      </c>
    </row>
    <row r="24" spans="1:8">
      <c r="A24" s="5">
        <v>18</v>
      </c>
      <c r="B24" s="5" t="str">
        <f>CHOOSE(DOE!B20,B$2,B$3,B$4,B$5,B$6)</f>
        <v>20 jours</v>
      </c>
      <c r="C24" s="5" t="str">
        <f>CHOOSE(DOE!C20,C$2,C$3,C$4,C$5,C$6)</f>
        <v>225 mm/min</v>
      </c>
      <c r="D24" s="5" t="str">
        <f>CHOOSE(DOE!D20,D$2,D$3,D$4,D$5,D$6)</f>
        <v>50 % de He</v>
      </c>
      <c r="E24" s="5" t="str">
        <f>CHOOSE(DOE!E20,E$2,E$3,E$4,E$5,E$6)</f>
        <v>725 W</v>
      </c>
      <c r="F24" s="5" t="str">
        <f>CHOOSE(DOE!F20,F$2,F$3,F$4,F$5,F$6)</f>
        <v>5 mm</v>
      </c>
      <c r="G24" s="5" t="str">
        <f>CHOOSE(DOE!G20,G$2,G$3,G$4,G$5,G$6)</f>
        <v>1,47 mm</v>
      </c>
      <c r="H24" s="5">
        <v>27</v>
      </c>
    </row>
    <row r="25" spans="1:8">
      <c r="A25" s="5">
        <v>19</v>
      </c>
      <c r="B25" s="5" t="str">
        <f>CHOOSE(DOE!B21,B$2,B$3,B$4,B$5,B$6)</f>
        <v>30 jours</v>
      </c>
      <c r="C25" s="5" t="str">
        <f>CHOOSE(DOE!C21,C$2,C$3,C$4,C$5,C$6)</f>
        <v>250 mm/min</v>
      </c>
      <c r="D25" s="5" t="str">
        <f>CHOOSE(DOE!D21,D$2,D$3,D$4,D$5,D$6)</f>
        <v>30 % de He</v>
      </c>
      <c r="E25" s="5" t="str">
        <f>CHOOSE(DOE!E21,E$2,E$3,E$4,E$5,E$6)</f>
        <v>725 W</v>
      </c>
      <c r="F25" s="5" t="str">
        <f>CHOOSE(DOE!F21,F$2,F$3,F$4,F$5,F$6)</f>
        <v>8 mm</v>
      </c>
      <c r="G25" s="5" t="str">
        <f>CHOOSE(DOE!G21,G$2,G$3,G$4,G$5,G$6)</f>
        <v>1,54 mm</v>
      </c>
      <c r="H25" s="5">
        <v>38</v>
      </c>
    </row>
    <row r="26" spans="1:8">
      <c r="A26" s="5">
        <v>20</v>
      </c>
      <c r="B26" s="5" t="str">
        <f>CHOOSE(DOE!B22,B$2,B$3,B$4,B$5,B$6)</f>
        <v>40 jours</v>
      </c>
      <c r="C26" s="5" t="str">
        <f>CHOOSE(DOE!C22,C$2,C$3,C$4,C$5,C$6)</f>
        <v>275 mm/min</v>
      </c>
      <c r="D26" s="5" t="str">
        <f>CHOOSE(DOE!D22,D$2,D$3,D$4,D$5,D$6)</f>
        <v>35 % de He</v>
      </c>
      <c r="E26" s="5" t="str">
        <f>CHOOSE(DOE!E22,E$2,E$3,E$4,E$5,E$6)</f>
        <v>725 W</v>
      </c>
      <c r="F26" s="5" t="str">
        <f>CHOOSE(DOE!F22,F$2,F$3,F$4,F$5,F$6)</f>
        <v>10 mm</v>
      </c>
      <c r="G26" s="5" t="str">
        <f>CHOOSE(DOE!G22,G$2,G$3,G$4,G$5,G$6)</f>
        <v>1,24 mm</v>
      </c>
      <c r="H26" s="5">
        <v>21</v>
      </c>
    </row>
    <row r="27" spans="1:8">
      <c r="A27" s="5">
        <v>21</v>
      </c>
      <c r="B27" s="5" t="str">
        <f>CHOOSE(DOE!B23,B$2,B$3,B$4,B$5,B$6)</f>
        <v>0 jour</v>
      </c>
      <c r="C27" s="5" t="str">
        <f>CHOOSE(DOE!C23,C$2,C$3,C$4,C$5,C$6)</f>
        <v>250 mm/min</v>
      </c>
      <c r="D27" s="5" t="str">
        <f>CHOOSE(DOE!D23,D$2,D$3,D$4,D$5,D$6)</f>
        <v>35 % de He</v>
      </c>
      <c r="E27" s="5" t="str">
        <f>CHOOSE(DOE!E23,E$2,E$3,E$4,E$5,E$6)</f>
        <v>750 W</v>
      </c>
      <c r="F27" s="5" t="str">
        <f>CHOOSE(DOE!F23,F$2,F$3,F$4,F$5,F$6)</f>
        <v>15 mm</v>
      </c>
      <c r="G27" s="5" t="str">
        <f>CHOOSE(DOE!G23,G$2,G$3,G$4,G$5,G$6)</f>
        <v>1,47 mm</v>
      </c>
      <c r="H27" s="5">
        <v>23</v>
      </c>
    </row>
    <row r="28" spans="1:8">
      <c r="A28" s="5">
        <v>22</v>
      </c>
      <c r="B28" s="5" t="str">
        <f>CHOOSE(DOE!B24,B$2,B$3,B$4,B$5,B$6)</f>
        <v>10 jour</v>
      </c>
      <c r="C28" s="5" t="str">
        <f>CHOOSE(DOE!C24,C$2,C$3,C$4,C$5,C$6)</f>
        <v>275 mm/min</v>
      </c>
      <c r="D28" s="5" t="str">
        <f>CHOOSE(DOE!D24,D$2,D$3,D$4,D$5,D$6)</f>
        <v>40 % de He</v>
      </c>
      <c r="E28" s="5" t="str">
        <f>CHOOSE(DOE!E24,E$2,E$3,E$4,E$5,E$6)</f>
        <v>750 W</v>
      </c>
      <c r="F28" s="5" t="str">
        <f>CHOOSE(DOE!F24,F$2,F$3,F$4,F$5,F$6)</f>
        <v>5 mm</v>
      </c>
      <c r="G28" s="5" t="str">
        <f>CHOOSE(DOE!G24,G$2,G$3,G$4,G$5,G$6)</f>
        <v>1,54 mm</v>
      </c>
      <c r="H28" s="5">
        <v>33</v>
      </c>
    </row>
    <row r="29" spans="1:8">
      <c r="A29" s="5">
        <v>23</v>
      </c>
      <c r="B29" s="5" t="str">
        <f>CHOOSE(DOE!B25,B$2,B$3,B$4,B$5,B$6)</f>
        <v>20 jours</v>
      </c>
      <c r="C29" s="5" t="str">
        <f>CHOOSE(DOE!C25,C$2,C$3,C$4,C$5,C$6)</f>
        <v>300 mm/min</v>
      </c>
      <c r="D29" s="5" t="str">
        <f>CHOOSE(DOE!D25,D$2,D$3,D$4,D$5,D$6)</f>
        <v>45 % de He</v>
      </c>
      <c r="E29" s="5" t="str">
        <f>CHOOSE(DOE!E25,E$2,E$3,E$4,E$5,E$6)</f>
        <v>750 W</v>
      </c>
      <c r="F29" s="5" t="str">
        <f>CHOOSE(DOE!F25,F$2,F$3,F$4,F$5,F$6)</f>
        <v>8 mm</v>
      </c>
      <c r="G29" s="5" t="str">
        <f>CHOOSE(DOE!G25,G$2,G$3,G$4,G$5,G$6)</f>
        <v>1,24 mm</v>
      </c>
      <c r="H29" s="5">
        <v>20</v>
      </c>
    </row>
    <row r="30" spans="1:8">
      <c r="A30" s="5">
        <v>24</v>
      </c>
      <c r="B30" s="5" t="str">
        <f>CHOOSE(DOE!B26,B$2,B$3,B$4,B$5,B$6)</f>
        <v>30 jours</v>
      </c>
      <c r="C30" s="5" t="str">
        <f>CHOOSE(DOE!C26,C$2,C$3,C$4,C$5,C$6)</f>
        <v>200 mm/min</v>
      </c>
      <c r="D30" s="5" t="str">
        <f>CHOOSE(DOE!D26,D$2,D$3,D$4,D$5,D$6)</f>
        <v>50 % de He</v>
      </c>
      <c r="E30" s="5" t="str">
        <f>CHOOSE(DOE!E26,E$2,E$3,E$4,E$5,E$6)</f>
        <v>750 W</v>
      </c>
      <c r="F30" s="5" t="str">
        <f>CHOOSE(DOE!F26,F$2,F$3,F$4,F$5,F$6)</f>
        <v>10 mm</v>
      </c>
      <c r="G30" s="5" t="str">
        <f>CHOOSE(DOE!G26,G$2,G$3,G$4,G$5,G$6)</f>
        <v>1,32 mm</v>
      </c>
      <c r="H30" s="5">
        <v>16</v>
      </c>
    </row>
    <row r="31" spans="1:8">
      <c r="A31" s="5">
        <v>25</v>
      </c>
      <c r="B31" s="5" t="str">
        <f>CHOOSE(DOE!B27,B$2,B$3,B$4,B$5,B$6)</f>
        <v>40 jours</v>
      </c>
      <c r="C31" s="5" t="str">
        <f>CHOOSE(DOE!C27,C$2,C$3,C$4,C$5,C$6)</f>
        <v>225 mm/min</v>
      </c>
      <c r="D31" s="5" t="str">
        <f>CHOOSE(DOE!D27,D$2,D$3,D$4,D$5,D$6)</f>
        <v>30 % de He</v>
      </c>
      <c r="E31" s="5" t="str">
        <f>CHOOSE(DOE!E27,E$2,E$3,E$4,E$5,E$6)</f>
        <v>750 W</v>
      </c>
      <c r="F31" s="5" t="str">
        <f>CHOOSE(DOE!F27,F$2,F$3,F$4,F$5,F$6)</f>
        <v>13 mm</v>
      </c>
      <c r="G31" s="5" t="str">
        <f>CHOOSE(DOE!G27,G$2,G$3,G$4,G$5,G$6)</f>
        <v>1,39 mm</v>
      </c>
      <c r="H31" s="5">
        <v>26</v>
      </c>
    </row>
    <row r="32" spans="1:8">
      <c r="H32">
        <f>+AVERAGE(H7:H31)</f>
        <v>24.96</v>
      </c>
    </row>
  </sheetData>
  <conditionalFormatting sqref="B8:G31">
    <cfRule type="cellIs" dxfId="1" priority="1" stopIfTrue="1" operator="notEqual">
      <formula>B7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E59"/>
  <sheetViews>
    <sheetView showGridLines="0" zoomScale="70" zoomScaleNormal="70" workbookViewId="0">
      <pane xSplit="1" ySplit="1" topLeftCell="B25" activePane="bottomRight" state="frozen"/>
      <selection pane="topRight" activeCell="B1" sqref="B1"/>
      <selection pane="bottomLeft" activeCell="A2" sqref="A2"/>
      <selection pane="bottomRight" activeCell="A30" sqref="A30:H59"/>
    </sheetView>
  </sheetViews>
  <sheetFormatPr baseColWidth="10" defaultColWidth="4.5703125" defaultRowHeight="15"/>
  <cols>
    <col min="1" max="1" width="4.5703125" style="3"/>
    <col min="2" max="31" width="3.7109375" style="3" customWidth="1"/>
    <col min="32" max="16384" width="4.5703125" style="3"/>
  </cols>
  <sheetData>
    <row r="1" spans="1:31">
      <c r="B1" s="3" t="s">
        <v>51</v>
      </c>
      <c r="C1" s="3" t="s">
        <v>52</v>
      </c>
      <c r="D1" s="3" t="s">
        <v>53</v>
      </c>
      <c r="E1" s="3" t="s">
        <v>54</v>
      </c>
      <c r="F1" s="3" t="s">
        <v>55</v>
      </c>
      <c r="G1" s="3" t="s">
        <v>56</v>
      </c>
      <c r="H1" s="3" t="s">
        <v>57</v>
      </c>
      <c r="I1" s="3" t="s">
        <v>58</v>
      </c>
      <c r="J1" s="3" t="s">
        <v>59</v>
      </c>
      <c r="K1" s="3" t="s">
        <v>60</v>
      </c>
      <c r="L1" s="3" t="s">
        <v>61</v>
      </c>
      <c r="M1" s="3" t="s">
        <v>62</v>
      </c>
      <c r="N1" s="3" t="s">
        <v>63</v>
      </c>
      <c r="O1" s="3" t="s">
        <v>64</v>
      </c>
      <c r="P1" s="3" t="s">
        <v>65</v>
      </c>
      <c r="Q1" s="3" t="s">
        <v>66</v>
      </c>
      <c r="R1" s="3" t="s">
        <v>67</v>
      </c>
      <c r="S1" s="3" t="s">
        <v>68</v>
      </c>
      <c r="T1" s="3" t="s">
        <v>69</v>
      </c>
      <c r="U1" s="3" t="s">
        <v>70</v>
      </c>
      <c r="V1" s="3" t="s">
        <v>71</v>
      </c>
      <c r="W1" s="3" t="s">
        <v>72</v>
      </c>
      <c r="X1" s="3" t="s">
        <v>73</v>
      </c>
      <c r="Y1" s="3" t="s">
        <v>74</v>
      </c>
      <c r="Z1" s="3" t="s">
        <v>75</v>
      </c>
      <c r="AA1" s="3" t="s">
        <v>76</v>
      </c>
      <c r="AB1" s="3" t="s">
        <v>77</v>
      </c>
      <c r="AC1" s="3" t="s">
        <v>78</v>
      </c>
      <c r="AD1" s="3" t="s">
        <v>79</v>
      </c>
      <c r="AE1" s="3" t="s">
        <v>80</v>
      </c>
    </row>
    <row r="2" spans="1:31">
      <c r="A2" s="3">
        <v>1</v>
      </c>
      <c r="B2" s="5">
        <f>CHOOSE(DOE!$B3,'Plan d''Expérimentations'!$H7,"","","","")</f>
        <v>7</v>
      </c>
      <c r="C2" s="5" t="str">
        <f>CHOOSE(DOE!$B3,"",'Plan d''Expérimentations'!$H7,"","","")</f>
        <v/>
      </c>
      <c r="D2" s="5" t="str">
        <f>CHOOSE(DOE!$B3,"","",'Plan d''Expérimentations'!$H7,"","")</f>
        <v/>
      </c>
      <c r="E2" s="5" t="str">
        <f>CHOOSE(DOE!$B3,"","","",'Plan d''Expérimentations'!$H7,"")</f>
        <v/>
      </c>
      <c r="F2" s="5" t="str">
        <f>CHOOSE(DOE!$B3,"","","","",'Plan d''Expérimentations'!$H7)</f>
        <v/>
      </c>
      <c r="G2" s="5">
        <f>CHOOSE(DOE!$C3,'Plan d''Expérimentations'!$H7,"","","","")</f>
        <v>7</v>
      </c>
      <c r="H2" s="5" t="str">
        <f>CHOOSE(DOE!$C3,"",'Plan d''Expérimentations'!$H7,"","","")</f>
        <v/>
      </c>
      <c r="I2" s="5" t="str">
        <f>CHOOSE(DOE!$C3,"","",'Plan d''Expérimentations'!$H7,"","")</f>
        <v/>
      </c>
      <c r="J2" s="5" t="str">
        <f>CHOOSE(DOE!$C3,"","","",'Plan d''Expérimentations'!$H7,"")</f>
        <v/>
      </c>
      <c r="K2" s="5" t="str">
        <f>CHOOSE(DOE!$C3,"","","","",'Plan d''Expérimentations'!$H7)</f>
        <v/>
      </c>
      <c r="L2" s="5">
        <f>CHOOSE(DOE!$D3,'Plan d''Expérimentations'!$H7,"","","","")</f>
        <v>7</v>
      </c>
      <c r="M2" s="5" t="str">
        <f>CHOOSE(DOE!$D3,"",'Plan d''Expérimentations'!$H7,"","","")</f>
        <v/>
      </c>
      <c r="N2" s="5" t="str">
        <f>CHOOSE(DOE!$D3,"","",'Plan d''Expérimentations'!$H7,"","")</f>
        <v/>
      </c>
      <c r="O2" s="5" t="str">
        <f>CHOOSE(DOE!$D3,"","","",'Plan d''Expérimentations'!$H7,"")</f>
        <v/>
      </c>
      <c r="P2" s="5" t="str">
        <f>CHOOSE(DOE!$D3,"","","","",'Plan d''Expérimentations'!$H7)</f>
        <v/>
      </c>
      <c r="Q2" s="5">
        <f>CHOOSE(DOE!$E3,'Plan d''Expérimentations'!$H7,"","","","")</f>
        <v>7</v>
      </c>
      <c r="R2" s="5" t="str">
        <f>CHOOSE(DOE!$E3,"",'Plan d''Expérimentations'!$H7,"","","")</f>
        <v/>
      </c>
      <c r="S2" s="5" t="str">
        <f>CHOOSE(DOE!$E3,"","",'Plan d''Expérimentations'!$H7,"","")</f>
        <v/>
      </c>
      <c r="T2" s="5" t="str">
        <f>CHOOSE(DOE!$E3,"","","",'Plan d''Expérimentations'!$H7,"")</f>
        <v/>
      </c>
      <c r="U2" s="5" t="str">
        <f>CHOOSE(DOE!$E3,"","","","",'Plan d''Expérimentations'!$H7)</f>
        <v/>
      </c>
      <c r="V2" s="5">
        <f>CHOOSE(DOE!$F3,'Plan d''Expérimentations'!$H7,"","","","")</f>
        <v>7</v>
      </c>
      <c r="W2" s="5" t="str">
        <f>CHOOSE(DOE!$F3,"",'Plan d''Expérimentations'!$H7,"","","")</f>
        <v/>
      </c>
      <c r="X2" s="5" t="str">
        <f>CHOOSE(DOE!$F3,"","",'Plan d''Expérimentations'!$H7,"","")</f>
        <v/>
      </c>
      <c r="Y2" s="5" t="str">
        <f>CHOOSE(DOE!$F3,"","","",'Plan d''Expérimentations'!$H7,"")</f>
        <v/>
      </c>
      <c r="Z2" s="5" t="str">
        <f>CHOOSE(DOE!$F3,"","","","",'Plan d''Expérimentations'!$H7)</f>
        <v/>
      </c>
      <c r="AA2" s="5">
        <f>CHOOSE(DOE!$G3,'Plan d''Expérimentations'!$H7,"","","","")</f>
        <v>7</v>
      </c>
      <c r="AB2" s="5" t="str">
        <f>CHOOSE(DOE!$G3,"",'Plan d''Expérimentations'!$H7,"","","")</f>
        <v/>
      </c>
      <c r="AC2" s="5" t="str">
        <f>CHOOSE(DOE!$G3,"","",'Plan d''Expérimentations'!$H7,"","")</f>
        <v/>
      </c>
      <c r="AD2" s="5" t="str">
        <f>CHOOSE(DOE!$G3,"","","",'Plan d''Expérimentations'!$H7,"")</f>
        <v/>
      </c>
      <c r="AE2" s="5" t="str">
        <f>CHOOSE(DOE!$G3,"","","","",'Plan d''Expérimentations'!$H7)</f>
        <v/>
      </c>
    </row>
    <row r="3" spans="1:31">
      <c r="A3" s="3">
        <v>2</v>
      </c>
      <c r="B3" s="5" t="str">
        <f>CHOOSE(DOE!$B4,'Plan d''Expérimentations'!$H8,"","","","")</f>
        <v/>
      </c>
      <c r="C3" s="5">
        <f>CHOOSE(DOE!$B4,"",'Plan d''Expérimentations'!$H8,"","","")</f>
        <v>17</v>
      </c>
      <c r="D3" s="5" t="str">
        <f>CHOOSE(DOE!$B4,"","",'Plan d''Expérimentations'!$H8,"","")</f>
        <v/>
      </c>
      <c r="E3" s="5" t="str">
        <f>CHOOSE(DOE!$B4,"","","",'Plan d''Expérimentations'!$H8,"")</f>
        <v/>
      </c>
      <c r="F3" s="5" t="str">
        <f>CHOOSE(DOE!$B4,"","","","",'Plan d''Expérimentations'!$H8)</f>
        <v/>
      </c>
      <c r="G3" s="5" t="str">
        <f>CHOOSE(DOE!$C4,'Plan d''Expérimentations'!$H8,"","","","")</f>
        <v/>
      </c>
      <c r="H3" s="5">
        <f>CHOOSE(DOE!$C4,"",'Plan d''Expérimentations'!$H8,"","","")</f>
        <v>17</v>
      </c>
      <c r="I3" s="5" t="str">
        <f>CHOOSE(DOE!$C4,"","",'Plan d''Expérimentations'!$H8,"","")</f>
        <v/>
      </c>
      <c r="J3" s="5" t="str">
        <f>CHOOSE(DOE!$C4,"","","",'Plan d''Expérimentations'!$H8,"")</f>
        <v/>
      </c>
      <c r="K3" s="5" t="str">
        <f>CHOOSE(DOE!$C4,"","","","",'Plan d''Expérimentations'!$H8)</f>
        <v/>
      </c>
      <c r="L3" s="5" t="str">
        <f>CHOOSE(DOE!$D4,'Plan d''Expérimentations'!$H8,"","","","")</f>
        <v/>
      </c>
      <c r="M3" s="5">
        <f>CHOOSE(DOE!$D4,"",'Plan d''Expérimentations'!$H8,"","","")</f>
        <v>17</v>
      </c>
      <c r="N3" s="5" t="str">
        <f>CHOOSE(DOE!$D4,"","",'Plan d''Expérimentations'!$H8,"","")</f>
        <v/>
      </c>
      <c r="O3" s="5" t="str">
        <f>CHOOSE(DOE!$D4,"","","",'Plan d''Expérimentations'!$H8,"")</f>
        <v/>
      </c>
      <c r="P3" s="5" t="str">
        <f>CHOOSE(DOE!$D4,"","","","",'Plan d''Expérimentations'!$H8)</f>
        <v/>
      </c>
      <c r="Q3" s="5">
        <f>CHOOSE(DOE!$E4,'Plan d''Expérimentations'!$H8,"","","","")</f>
        <v>17</v>
      </c>
      <c r="R3" s="5" t="str">
        <f>CHOOSE(DOE!$E4,"",'Plan d''Expérimentations'!$H8,"","","")</f>
        <v/>
      </c>
      <c r="S3" s="5" t="str">
        <f>CHOOSE(DOE!$E4,"","",'Plan d''Expérimentations'!$H8,"","")</f>
        <v/>
      </c>
      <c r="T3" s="5" t="str">
        <f>CHOOSE(DOE!$E4,"","","",'Plan d''Expérimentations'!$H8,"")</f>
        <v/>
      </c>
      <c r="U3" s="5" t="str">
        <f>CHOOSE(DOE!$E4,"","","","",'Plan d''Expérimentations'!$H8)</f>
        <v/>
      </c>
      <c r="V3" s="5" t="str">
        <f>CHOOSE(DOE!$F4,'Plan d''Expérimentations'!$H8,"","","","")</f>
        <v/>
      </c>
      <c r="W3" s="5">
        <f>CHOOSE(DOE!$F4,"",'Plan d''Expérimentations'!$H8,"","","")</f>
        <v>17</v>
      </c>
      <c r="X3" s="5" t="str">
        <f>CHOOSE(DOE!$F4,"","",'Plan d''Expérimentations'!$H8,"","")</f>
        <v/>
      </c>
      <c r="Y3" s="5" t="str">
        <f>CHOOSE(DOE!$F4,"","","",'Plan d''Expérimentations'!$H8,"")</f>
        <v/>
      </c>
      <c r="Z3" s="5" t="str">
        <f>CHOOSE(DOE!$F4,"","","","",'Plan d''Expérimentations'!$H8)</f>
        <v/>
      </c>
      <c r="AA3" s="5" t="str">
        <f>CHOOSE(DOE!$G4,'Plan d''Expérimentations'!$H8,"","","","")</f>
        <v/>
      </c>
      <c r="AB3" s="5">
        <f>CHOOSE(DOE!$G4,"",'Plan d''Expérimentations'!$H8,"","","")</f>
        <v>17</v>
      </c>
      <c r="AC3" s="5" t="str">
        <f>CHOOSE(DOE!$G4,"","",'Plan d''Expérimentations'!$H8,"","")</f>
        <v/>
      </c>
      <c r="AD3" s="5" t="str">
        <f>CHOOSE(DOE!$G4,"","","",'Plan d''Expérimentations'!$H8,"")</f>
        <v/>
      </c>
      <c r="AE3" s="5" t="str">
        <f>CHOOSE(DOE!$G4,"","","","",'Plan d''Expérimentations'!$H8)</f>
        <v/>
      </c>
    </row>
    <row r="4" spans="1:31">
      <c r="A4" s="3">
        <v>3</v>
      </c>
      <c r="B4" s="5" t="str">
        <f>CHOOSE(DOE!$B5,'Plan d''Expérimentations'!$H9,"","","","")</f>
        <v/>
      </c>
      <c r="C4" s="5" t="str">
        <f>CHOOSE(DOE!$B5,"",'Plan d''Expérimentations'!$H9,"","","")</f>
        <v/>
      </c>
      <c r="D4" s="5">
        <f>CHOOSE(DOE!$B5,"","",'Plan d''Expérimentations'!$H9,"","")</f>
        <v>27</v>
      </c>
      <c r="E4" s="5" t="str">
        <f>CHOOSE(DOE!$B5,"","","",'Plan d''Expérimentations'!$H9,"")</f>
        <v/>
      </c>
      <c r="F4" s="5" t="str">
        <f>CHOOSE(DOE!$B5,"","","","",'Plan d''Expérimentations'!$H9)</f>
        <v/>
      </c>
      <c r="G4" s="5" t="str">
        <f>CHOOSE(DOE!$C5,'Plan d''Expérimentations'!$H9,"","","","")</f>
        <v/>
      </c>
      <c r="H4" s="5" t="str">
        <f>CHOOSE(DOE!$C5,"",'Plan d''Expérimentations'!$H9,"","","")</f>
        <v/>
      </c>
      <c r="I4" s="5">
        <f>CHOOSE(DOE!$C5,"","",'Plan d''Expérimentations'!$H9,"","")</f>
        <v>27</v>
      </c>
      <c r="J4" s="5" t="str">
        <f>CHOOSE(DOE!$C5,"","","",'Plan d''Expérimentations'!$H9,"")</f>
        <v/>
      </c>
      <c r="K4" s="5" t="str">
        <f>CHOOSE(DOE!$C5,"","","","",'Plan d''Expérimentations'!$H9)</f>
        <v/>
      </c>
      <c r="L4" s="5" t="str">
        <f>CHOOSE(DOE!$D5,'Plan d''Expérimentations'!$H9,"","","","")</f>
        <v/>
      </c>
      <c r="M4" s="5" t="str">
        <f>CHOOSE(DOE!$D5,"",'Plan d''Expérimentations'!$H9,"","","")</f>
        <v/>
      </c>
      <c r="N4" s="5">
        <f>CHOOSE(DOE!$D5,"","",'Plan d''Expérimentations'!$H9,"","")</f>
        <v>27</v>
      </c>
      <c r="O4" s="5" t="str">
        <f>CHOOSE(DOE!$D5,"","","",'Plan d''Expérimentations'!$H9,"")</f>
        <v/>
      </c>
      <c r="P4" s="5" t="str">
        <f>CHOOSE(DOE!$D5,"","","","",'Plan d''Expérimentations'!$H9)</f>
        <v/>
      </c>
      <c r="Q4" s="5">
        <f>CHOOSE(DOE!$E5,'Plan d''Expérimentations'!$H9,"","","","")</f>
        <v>27</v>
      </c>
      <c r="R4" s="5" t="str">
        <f>CHOOSE(DOE!$E5,"",'Plan d''Expérimentations'!$H9,"","","")</f>
        <v/>
      </c>
      <c r="S4" s="5" t="str">
        <f>CHOOSE(DOE!$E5,"","",'Plan d''Expérimentations'!$H9,"","")</f>
        <v/>
      </c>
      <c r="T4" s="5" t="str">
        <f>CHOOSE(DOE!$E5,"","","",'Plan d''Expérimentations'!$H9,"")</f>
        <v/>
      </c>
      <c r="U4" s="5" t="str">
        <f>CHOOSE(DOE!$E5,"","","","",'Plan d''Expérimentations'!$H9)</f>
        <v/>
      </c>
      <c r="V4" s="5" t="str">
        <f>CHOOSE(DOE!$F5,'Plan d''Expérimentations'!$H9,"","","","")</f>
        <v/>
      </c>
      <c r="W4" s="5" t="str">
        <f>CHOOSE(DOE!$F5,"",'Plan d''Expérimentations'!$H9,"","","")</f>
        <v/>
      </c>
      <c r="X4" s="5">
        <f>CHOOSE(DOE!$F5,"","",'Plan d''Expérimentations'!$H9,"","")</f>
        <v>27</v>
      </c>
      <c r="Y4" s="5" t="str">
        <f>CHOOSE(DOE!$F5,"","","",'Plan d''Expérimentations'!$H9,"")</f>
        <v/>
      </c>
      <c r="Z4" s="5" t="str">
        <f>CHOOSE(DOE!$F5,"","","","",'Plan d''Expérimentations'!$H9)</f>
        <v/>
      </c>
      <c r="AA4" s="5" t="str">
        <f>CHOOSE(DOE!$G5,'Plan d''Expérimentations'!$H9,"","","","")</f>
        <v/>
      </c>
      <c r="AB4" s="5" t="str">
        <f>CHOOSE(DOE!$G5,"",'Plan d''Expérimentations'!$H9,"","","")</f>
        <v/>
      </c>
      <c r="AC4" s="5">
        <f>CHOOSE(DOE!$G5,"","",'Plan d''Expérimentations'!$H9,"","")</f>
        <v>27</v>
      </c>
      <c r="AD4" s="5" t="str">
        <f>CHOOSE(DOE!$G5,"","","",'Plan d''Expérimentations'!$H9,"")</f>
        <v/>
      </c>
      <c r="AE4" s="5" t="str">
        <f>CHOOSE(DOE!$G5,"","","","",'Plan d''Expérimentations'!$H9)</f>
        <v/>
      </c>
    </row>
    <row r="5" spans="1:31">
      <c r="A5" s="3">
        <v>4</v>
      </c>
      <c r="B5" s="5" t="str">
        <f>CHOOSE(DOE!$B6,'Plan d''Expérimentations'!$H10,"","","","")</f>
        <v/>
      </c>
      <c r="C5" s="5" t="str">
        <f>CHOOSE(DOE!$B6,"",'Plan d''Expérimentations'!$H10,"","","")</f>
        <v/>
      </c>
      <c r="D5" s="5" t="str">
        <f>CHOOSE(DOE!$B6,"","",'Plan d''Expérimentations'!$H10,"","")</f>
        <v/>
      </c>
      <c r="E5" s="5">
        <f>CHOOSE(DOE!$B6,"","","",'Plan d''Expérimentations'!$H10,"")</f>
        <v>36</v>
      </c>
      <c r="F5" s="5" t="str">
        <f>CHOOSE(DOE!$B6,"","","","",'Plan d''Expérimentations'!$H10)</f>
        <v/>
      </c>
      <c r="G5" s="5" t="str">
        <f>CHOOSE(DOE!$C6,'Plan d''Expérimentations'!$H10,"","","","")</f>
        <v/>
      </c>
      <c r="H5" s="5" t="str">
        <f>CHOOSE(DOE!$C6,"",'Plan d''Expérimentations'!$H10,"","","")</f>
        <v/>
      </c>
      <c r="I5" s="5" t="str">
        <f>CHOOSE(DOE!$C6,"","",'Plan d''Expérimentations'!$H10,"","")</f>
        <v/>
      </c>
      <c r="J5" s="5">
        <f>CHOOSE(DOE!$C6,"","","",'Plan d''Expérimentations'!$H10,"")</f>
        <v>36</v>
      </c>
      <c r="K5" s="5" t="str">
        <f>CHOOSE(DOE!$C6,"","","","",'Plan d''Expérimentations'!$H10)</f>
        <v/>
      </c>
      <c r="L5" s="5" t="str">
        <f>CHOOSE(DOE!$D6,'Plan d''Expérimentations'!$H10,"","","","")</f>
        <v/>
      </c>
      <c r="M5" s="5" t="str">
        <f>CHOOSE(DOE!$D6,"",'Plan d''Expérimentations'!$H10,"","","")</f>
        <v/>
      </c>
      <c r="N5" s="5" t="str">
        <f>CHOOSE(DOE!$D6,"","",'Plan d''Expérimentations'!$H10,"","")</f>
        <v/>
      </c>
      <c r="O5" s="5">
        <f>CHOOSE(DOE!$D6,"","","",'Plan d''Expérimentations'!$H10,"")</f>
        <v>36</v>
      </c>
      <c r="P5" s="5" t="str">
        <f>CHOOSE(DOE!$D6,"","","","",'Plan d''Expérimentations'!$H10)</f>
        <v/>
      </c>
      <c r="Q5" s="5">
        <f>CHOOSE(DOE!$E6,'Plan d''Expérimentations'!$H10,"","","","")</f>
        <v>36</v>
      </c>
      <c r="R5" s="5" t="str">
        <f>CHOOSE(DOE!$E6,"",'Plan d''Expérimentations'!$H10,"","","")</f>
        <v/>
      </c>
      <c r="S5" s="5" t="str">
        <f>CHOOSE(DOE!$E6,"","",'Plan d''Expérimentations'!$H10,"","")</f>
        <v/>
      </c>
      <c r="T5" s="5" t="str">
        <f>CHOOSE(DOE!$E6,"","","",'Plan d''Expérimentations'!$H10,"")</f>
        <v/>
      </c>
      <c r="U5" s="5" t="str">
        <f>CHOOSE(DOE!$E6,"","","","",'Plan d''Expérimentations'!$H10)</f>
        <v/>
      </c>
      <c r="V5" s="5" t="str">
        <f>CHOOSE(DOE!$F6,'Plan d''Expérimentations'!$H10,"","","","")</f>
        <v/>
      </c>
      <c r="W5" s="5" t="str">
        <f>CHOOSE(DOE!$F6,"",'Plan d''Expérimentations'!$H10,"","","")</f>
        <v/>
      </c>
      <c r="X5" s="5" t="str">
        <f>CHOOSE(DOE!$F6,"","",'Plan d''Expérimentations'!$H10,"","")</f>
        <v/>
      </c>
      <c r="Y5" s="5">
        <f>CHOOSE(DOE!$F6,"","","",'Plan d''Expérimentations'!$H10,"")</f>
        <v>36</v>
      </c>
      <c r="Z5" s="5" t="str">
        <f>CHOOSE(DOE!$F6,"","","","",'Plan d''Expérimentations'!$H10)</f>
        <v/>
      </c>
      <c r="AA5" s="5" t="str">
        <f>CHOOSE(DOE!$G6,'Plan d''Expérimentations'!$H10,"","","","")</f>
        <v/>
      </c>
      <c r="AB5" s="5" t="str">
        <f>CHOOSE(DOE!$G6,"",'Plan d''Expérimentations'!$H10,"","","")</f>
        <v/>
      </c>
      <c r="AC5" s="5" t="str">
        <f>CHOOSE(DOE!$G6,"","",'Plan d''Expérimentations'!$H10,"","")</f>
        <v/>
      </c>
      <c r="AD5" s="5">
        <f>CHOOSE(DOE!$G6,"","","",'Plan d''Expérimentations'!$H10,"")</f>
        <v>36</v>
      </c>
      <c r="AE5" s="5" t="str">
        <f>CHOOSE(DOE!$G6,"","","","",'Plan d''Expérimentations'!$H10)</f>
        <v/>
      </c>
    </row>
    <row r="6" spans="1:31">
      <c r="A6" s="3">
        <v>5</v>
      </c>
      <c r="B6" s="5" t="str">
        <f>CHOOSE(DOE!$B7,'Plan d''Expérimentations'!$H11,"","","","")</f>
        <v/>
      </c>
      <c r="C6" s="5" t="str">
        <f>CHOOSE(DOE!$B7,"",'Plan d''Expérimentations'!$H11,"","","")</f>
        <v/>
      </c>
      <c r="D6" s="5" t="str">
        <f>CHOOSE(DOE!$B7,"","",'Plan d''Expérimentations'!$H11,"","")</f>
        <v/>
      </c>
      <c r="E6" s="5" t="str">
        <f>CHOOSE(DOE!$B7,"","","",'Plan d''Expérimentations'!$H11,"")</f>
        <v/>
      </c>
      <c r="F6" s="5">
        <f>CHOOSE(DOE!$B7,"","","","",'Plan d''Expérimentations'!$H11)</f>
        <v>45</v>
      </c>
      <c r="G6" s="5" t="str">
        <f>CHOOSE(DOE!$C7,'Plan d''Expérimentations'!$H11,"","","","")</f>
        <v/>
      </c>
      <c r="H6" s="5" t="str">
        <f>CHOOSE(DOE!$C7,"",'Plan d''Expérimentations'!$H11,"","","")</f>
        <v/>
      </c>
      <c r="I6" s="5" t="str">
        <f>CHOOSE(DOE!$C7,"","",'Plan d''Expérimentations'!$H11,"","")</f>
        <v/>
      </c>
      <c r="J6" s="5" t="str">
        <f>CHOOSE(DOE!$C7,"","","",'Plan d''Expérimentations'!$H11,"")</f>
        <v/>
      </c>
      <c r="K6" s="5">
        <f>CHOOSE(DOE!$C7,"","","","",'Plan d''Expérimentations'!$H11)</f>
        <v>45</v>
      </c>
      <c r="L6" s="5" t="str">
        <f>CHOOSE(DOE!$D7,'Plan d''Expérimentations'!$H11,"","","","")</f>
        <v/>
      </c>
      <c r="M6" s="5" t="str">
        <f>CHOOSE(DOE!$D7,"",'Plan d''Expérimentations'!$H11,"","","")</f>
        <v/>
      </c>
      <c r="N6" s="5" t="str">
        <f>CHOOSE(DOE!$D7,"","",'Plan d''Expérimentations'!$H11,"","")</f>
        <v/>
      </c>
      <c r="O6" s="5" t="str">
        <f>CHOOSE(DOE!$D7,"","","",'Plan d''Expérimentations'!$H11,"")</f>
        <v/>
      </c>
      <c r="P6" s="5">
        <f>CHOOSE(DOE!$D7,"","","","",'Plan d''Expérimentations'!$H11)</f>
        <v>45</v>
      </c>
      <c r="Q6" s="5">
        <f>CHOOSE(DOE!$E7,'Plan d''Expérimentations'!$H11,"","","","")</f>
        <v>45</v>
      </c>
      <c r="R6" s="5" t="str">
        <f>CHOOSE(DOE!$E7,"",'Plan d''Expérimentations'!$H11,"","","")</f>
        <v/>
      </c>
      <c r="S6" s="5" t="str">
        <f>CHOOSE(DOE!$E7,"","",'Plan d''Expérimentations'!$H11,"","")</f>
        <v/>
      </c>
      <c r="T6" s="5" t="str">
        <f>CHOOSE(DOE!$E7,"","","",'Plan d''Expérimentations'!$H11,"")</f>
        <v/>
      </c>
      <c r="U6" s="5" t="str">
        <f>CHOOSE(DOE!$E7,"","","","",'Plan d''Expérimentations'!$H11)</f>
        <v/>
      </c>
      <c r="V6" s="5" t="str">
        <f>CHOOSE(DOE!$F7,'Plan d''Expérimentations'!$H11,"","","","")</f>
        <v/>
      </c>
      <c r="W6" s="5" t="str">
        <f>CHOOSE(DOE!$F7,"",'Plan d''Expérimentations'!$H11,"","","")</f>
        <v/>
      </c>
      <c r="X6" s="5" t="str">
        <f>CHOOSE(DOE!$F7,"","",'Plan d''Expérimentations'!$H11,"","")</f>
        <v/>
      </c>
      <c r="Y6" s="5" t="str">
        <f>CHOOSE(DOE!$F7,"","","",'Plan d''Expérimentations'!$H11,"")</f>
        <v/>
      </c>
      <c r="Z6" s="5">
        <f>CHOOSE(DOE!$F7,"","","","",'Plan d''Expérimentations'!$H11)</f>
        <v>45</v>
      </c>
      <c r="AA6" s="5" t="str">
        <f>CHOOSE(DOE!$G7,'Plan d''Expérimentations'!$H11,"","","","")</f>
        <v/>
      </c>
      <c r="AB6" s="5" t="str">
        <f>CHOOSE(DOE!$G7,"",'Plan d''Expérimentations'!$H11,"","","")</f>
        <v/>
      </c>
      <c r="AC6" s="5" t="str">
        <f>CHOOSE(DOE!$G7,"","",'Plan d''Expérimentations'!$H11,"","")</f>
        <v/>
      </c>
      <c r="AD6" s="5" t="str">
        <f>CHOOSE(DOE!$G7,"","","",'Plan d''Expérimentations'!$H11,"")</f>
        <v/>
      </c>
      <c r="AE6" s="5">
        <f>CHOOSE(DOE!$G7,"","","","",'Plan d''Expérimentations'!$H11)</f>
        <v>45</v>
      </c>
    </row>
    <row r="7" spans="1:31">
      <c r="A7" s="3">
        <v>6</v>
      </c>
      <c r="B7" s="5">
        <f>CHOOSE(DOE!$B8,'Plan d''Expérimentations'!$H12,"","","","")</f>
        <v>22</v>
      </c>
      <c r="C7" s="5" t="str">
        <f>CHOOSE(DOE!$B8,"",'Plan d''Expérimentations'!$H12,"","","")</f>
        <v/>
      </c>
      <c r="D7" s="5" t="str">
        <f>CHOOSE(DOE!$B8,"","",'Plan d''Expérimentations'!$H12,"","")</f>
        <v/>
      </c>
      <c r="E7" s="5" t="str">
        <f>CHOOSE(DOE!$B8,"","","",'Plan d''Expérimentations'!$H12,"")</f>
        <v/>
      </c>
      <c r="F7" s="5" t="str">
        <f>CHOOSE(DOE!$B8,"","","","",'Plan d''Expérimentations'!$H12)</f>
        <v/>
      </c>
      <c r="G7" s="5" t="str">
        <f>CHOOSE(DOE!$C8,'Plan d''Expérimentations'!$H12,"","","","")</f>
        <v/>
      </c>
      <c r="H7" s="5" t="str">
        <f>CHOOSE(DOE!$C8,"",'Plan d''Expérimentations'!$H12,"","","")</f>
        <v/>
      </c>
      <c r="I7" s="5" t="str">
        <f>CHOOSE(DOE!$C8,"","",'Plan d''Expérimentations'!$H12,"","")</f>
        <v/>
      </c>
      <c r="J7" s="5">
        <f>CHOOSE(DOE!$C8,"","","",'Plan d''Expérimentations'!$H12,"")</f>
        <v>22</v>
      </c>
      <c r="K7" s="5" t="str">
        <f>CHOOSE(DOE!$C8,"","","","",'Plan d''Expérimentations'!$H12)</f>
        <v/>
      </c>
      <c r="L7" s="5" t="str">
        <f>CHOOSE(DOE!$D8,'Plan d''Expérimentations'!$H12,"","","","")</f>
        <v/>
      </c>
      <c r="M7" s="5" t="str">
        <f>CHOOSE(DOE!$D8,"",'Plan d''Expérimentations'!$H12,"","","")</f>
        <v/>
      </c>
      <c r="N7" s="5" t="str">
        <f>CHOOSE(DOE!$D8,"","",'Plan d''Expérimentations'!$H12,"","")</f>
        <v/>
      </c>
      <c r="O7" s="5" t="str">
        <f>CHOOSE(DOE!$D8,"","","",'Plan d''Expérimentations'!$H12,"")</f>
        <v/>
      </c>
      <c r="P7" s="5">
        <f>CHOOSE(DOE!$D8,"","","","",'Plan d''Expérimentations'!$H12)</f>
        <v>22</v>
      </c>
      <c r="Q7" s="5" t="str">
        <f>CHOOSE(DOE!$E8,'Plan d''Expérimentations'!$H12,"","","","")</f>
        <v/>
      </c>
      <c r="R7" s="5">
        <f>CHOOSE(DOE!$E8,"",'Plan d''Expérimentations'!$H12,"","","")</f>
        <v>22</v>
      </c>
      <c r="S7" s="5" t="str">
        <f>CHOOSE(DOE!$E8,"","",'Plan d''Expérimentations'!$H12,"","")</f>
        <v/>
      </c>
      <c r="T7" s="5" t="str">
        <f>CHOOSE(DOE!$E8,"","","",'Plan d''Expérimentations'!$H12,"")</f>
        <v/>
      </c>
      <c r="U7" s="5" t="str">
        <f>CHOOSE(DOE!$E8,"","","","",'Plan d''Expérimentations'!$H12)</f>
        <v/>
      </c>
      <c r="V7" s="5" t="str">
        <f>CHOOSE(DOE!$F8,'Plan d''Expérimentations'!$H12,"","","","")</f>
        <v/>
      </c>
      <c r="W7" s="5">
        <f>CHOOSE(DOE!$F8,"",'Plan d''Expérimentations'!$H12,"","","")</f>
        <v>22</v>
      </c>
      <c r="X7" s="5" t="str">
        <f>CHOOSE(DOE!$F8,"","",'Plan d''Expérimentations'!$H12,"","")</f>
        <v/>
      </c>
      <c r="Y7" s="5" t="str">
        <f>CHOOSE(DOE!$F8,"","","",'Plan d''Expérimentations'!$H12,"")</f>
        <v/>
      </c>
      <c r="Z7" s="5" t="str">
        <f>CHOOSE(DOE!$F8,"","","","",'Plan d''Expérimentations'!$H12)</f>
        <v/>
      </c>
      <c r="AA7" s="5" t="str">
        <f>CHOOSE(DOE!$G8,'Plan d''Expérimentations'!$H12,"","","","")</f>
        <v/>
      </c>
      <c r="AB7" s="5" t="str">
        <f>CHOOSE(DOE!$G8,"",'Plan d''Expérimentations'!$H12,"","","")</f>
        <v/>
      </c>
      <c r="AC7" s="5">
        <f>CHOOSE(DOE!$G8,"","",'Plan d''Expérimentations'!$H12,"","")</f>
        <v>22</v>
      </c>
      <c r="AD7" s="5" t="str">
        <f>CHOOSE(DOE!$G8,"","","",'Plan d''Expérimentations'!$H12,"")</f>
        <v/>
      </c>
      <c r="AE7" s="5" t="str">
        <f>CHOOSE(DOE!$G8,"","","","",'Plan d''Expérimentations'!$H12)</f>
        <v/>
      </c>
    </row>
    <row r="8" spans="1:31">
      <c r="A8" s="3">
        <v>7</v>
      </c>
      <c r="B8" s="5" t="str">
        <f>CHOOSE(DOE!$B9,'Plan d''Expérimentations'!$H13,"","","","")</f>
        <v/>
      </c>
      <c r="C8" s="5">
        <f>CHOOSE(DOE!$B9,"",'Plan d''Expérimentations'!$H13,"","","")</f>
        <v>36</v>
      </c>
      <c r="D8" s="5" t="str">
        <f>CHOOSE(DOE!$B9,"","",'Plan d''Expérimentations'!$H13,"","")</f>
        <v/>
      </c>
      <c r="E8" s="5" t="str">
        <f>CHOOSE(DOE!$B9,"","","",'Plan d''Expérimentations'!$H13,"")</f>
        <v/>
      </c>
      <c r="F8" s="5" t="str">
        <f>CHOOSE(DOE!$B9,"","","","",'Plan d''Expérimentations'!$H13)</f>
        <v/>
      </c>
      <c r="G8" s="5" t="str">
        <f>CHOOSE(DOE!$C9,'Plan d''Expérimentations'!$H13,"","","","")</f>
        <v/>
      </c>
      <c r="H8" s="5" t="str">
        <f>CHOOSE(DOE!$C9,"",'Plan d''Expérimentations'!$H13,"","","")</f>
        <v/>
      </c>
      <c r="I8" s="5" t="str">
        <f>CHOOSE(DOE!$C9,"","",'Plan d''Expérimentations'!$H13,"","")</f>
        <v/>
      </c>
      <c r="J8" s="5" t="str">
        <f>CHOOSE(DOE!$C9,"","","",'Plan d''Expérimentations'!$H13,"")</f>
        <v/>
      </c>
      <c r="K8" s="5">
        <f>CHOOSE(DOE!$C9,"","","","",'Plan d''Expérimentations'!$H13)</f>
        <v>36</v>
      </c>
      <c r="L8" s="5">
        <f>CHOOSE(DOE!$D9,'Plan d''Expérimentations'!$H13,"","","","")</f>
        <v>36</v>
      </c>
      <c r="M8" s="5" t="str">
        <f>CHOOSE(DOE!$D9,"",'Plan d''Expérimentations'!$H13,"","","")</f>
        <v/>
      </c>
      <c r="N8" s="5" t="str">
        <f>CHOOSE(DOE!$D9,"","",'Plan d''Expérimentations'!$H13,"","")</f>
        <v/>
      </c>
      <c r="O8" s="5" t="str">
        <f>CHOOSE(DOE!$D9,"","","",'Plan d''Expérimentations'!$H13,"")</f>
        <v/>
      </c>
      <c r="P8" s="5" t="str">
        <f>CHOOSE(DOE!$D9,"","","","",'Plan d''Expérimentations'!$H13)</f>
        <v/>
      </c>
      <c r="Q8" s="5" t="str">
        <f>CHOOSE(DOE!$E9,'Plan d''Expérimentations'!$H13,"","","","")</f>
        <v/>
      </c>
      <c r="R8" s="5">
        <f>CHOOSE(DOE!$E9,"",'Plan d''Expérimentations'!$H13,"","","")</f>
        <v>36</v>
      </c>
      <c r="S8" s="5" t="str">
        <f>CHOOSE(DOE!$E9,"","",'Plan d''Expérimentations'!$H13,"","")</f>
        <v/>
      </c>
      <c r="T8" s="5" t="str">
        <f>CHOOSE(DOE!$E9,"","","",'Plan d''Expérimentations'!$H13,"")</f>
        <v/>
      </c>
      <c r="U8" s="5" t="str">
        <f>CHOOSE(DOE!$E9,"","","","",'Plan d''Expérimentations'!$H13)</f>
        <v/>
      </c>
      <c r="V8" s="5" t="str">
        <f>CHOOSE(DOE!$F9,'Plan d''Expérimentations'!$H13,"","","","")</f>
        <v/>
      </c>
      <c r="W8" s="5" t="str">
        <f>CHOOSE(DOE!$F9,"",'Plan d''Expérimentations'!$H13,"","","")</f>
        <v/>
      </c>
      <c r="X8" s="5">
        <f>CHOOSE(DOE!$F9,"","",'Plan d''Expérimentations'!$H13,"","")</f>
        <v>36</v>
      </c>
      <c r="Y8" s="5" t="str">
        <f>CHOOSE(DOE!$F9,"","","",'Plan d''Expérimentations'!$H13,"")</f>
        <v/>
      </c>
      <c r="Z8" s="5" t="str">
        <f>CHOOSE(DOE!$F9,"","","","",'Plan d''Expérimentations'!$H13)</f>
        <v/>
      </c>
      <c r="AA8" s="5" t="str">
        <f>CHOOSE(DOE!$G9,'Plan d''Expérimentations'!$H13,"","","","")</f>
        <v/>
      </c>
      <c r="AB8" s="5" t="str">
        <f>CHOOSE(DOE!$G9,"",'Plan d''Expérimentations'!$H13,"","","")</f>
        <v/>
      </c>
      <c r="AC8" s="5" t="str">
        <f>CHOOSE(DOE!$G9,"","",'Plan d''Expérimentations'!$H13,"","")</f>
        <v/>
      </c>
      <c r="AD8" s="5">
        <f>CHOOSE(DOE!$G9,"","","",'Plan d''Expérimentations'!$H13,"")</f>
        <v>36</v>
      </c>
      <c r="AE8" s="5" t="str">
        <f>CHOOSE(DOE!$G9,"","","","",'Plan d''Expérimentations'!$H13)</f>
        <v/>
      </c>
    </row>
    <row r="9" spans="1:31">
      <c r="A9" s="3">
        <v>8</v>
      </c>
      <c r="B9" s="5" t="str">
        <f>CHOOSE(DOE!$B10,'Plan d''Expérimentations'!$H14,"","","","")</f>
        <v/>
      </c>
      <c r="C9" s="5" t="str">
        <f>CHOOSE(DOE!$B10,"",'Plan d''Expérimentations'!$H14,"","","")</f>
        <v/>
      </c>
      <c r="D9" s="5">
        <f>CHOOSE(DOE!$B10,"","",'Plan d''Expérimentations'!$H14,"","")</f>
        <v>35</v>
      </c>
      <c r="E9" s="5" t="str">
        <f>CHOOSE(DOE!$B10,"","","",'Plan d''Expérimentations'!$H14,"")</f>
        <v/>
      </c>
      <c r="F9" s="5" t="str">
        <f>CHOOSE(DOE!$B10,"","","","",'Plan d''Expérimentations'!$H14)</f>
        <v/>
      </c>
      <c r="G9" s="5">
        <f>CHOOSE(DOE!$C10,'Plan d''Expérimentations'!$H14,"","","","")</f>
        <v>35</v>
      </c>
      <c r="H9" s="5" t="str">
        <f>CHOOSE(DOE!$C10,"",'Plan d''Expérimentations'!$H14,"","","")</f>
        <v/>
      </c>
      <c r="I9" s="5" t="str">
        <f>CHOOSE(DOE!$C10,"","",'Plan d''Expérimentations'!$H14,"","")</f>
        <v/>
      </c>
      <c r="J9" s="5" t="str">
        <f>CHOOSE(DOE!$C10,"","","",'Plan d''Expérimentations'!$H14,"")</f>
        <v/>
      </c>
      <c r="K9" s="5" t="str">
        <f>CHOOSE(DOE!$C10,"","","","",'Plan d''Expérimentations'!$H14)</f>
        <v/>
      </c>
      <c r="L9" s="5" t="str">
        <f>CHOOSE(DOE!$D10,'Plan d''Expérimentations'!$H14,"","","","")</f>
        <v/>
      </c>
      <c r="M9" s="5">
        <f>CHOOSE(DOE!$D10,"",'Plan d''Expérimentations'!$H14,"","","")</f>
        <v>35</v>
      </c>
      <c r="N9" s="5" t="str">
        <f>CHOOSE(DOE!$D10,"","",'Plan d''Expérimentations'!$H14,"","")</f>
        <v/>
      </c>
      <c r="O9" s="5" t="str">
        <f>CHOOSE(DOE!$D10,"","","",'Plan d''Expérimentations'!$H14,"")</f>
        <v/>
      </c>
      <c r="P9" s="5" t="str">
        <f>CHOOSE(DOE!$D10,"","","","",'Plan d''Expérimentations'!$H14)</f>
        <v/>
      </c>
      <c r="Q9" s="5" t="str">
        <f>CHOOSE(DOE!$E10,'Plan d''Expérimentations'!$H14,"","","","")</f>
        <v/>
      </c>
      <c r="R9" s="5">
        <f>CHOOSE(DOE!$E10,"",'Plan d''Expérimentations'!$H14,"","","")</f>
        <v>35</v>
      </c>
      <c r="S9" s="5" t="str">
        <f>CHOOSE(DOE!$E10,"","",'Plan d''Expérimentations'!$H14,"","")</f>
        <v/>
      </c>
      <c r="T9" s="5" t="str">
        <f>CHOOSE(DOE!$E10,"","","",'Plan d''Expérimentations'!$H14,"")</f>
        <v/>
      </c>
      <c r="U9" s="5" t="str">
        <f>CHOOSE(DOE!$E10,"","","","",'Plan d''Expérimentations'!$H14)</f>
        <v/>
      </c>
      <c r="V9" s="5" t="str">
        <f>CHOOSE(DOE!$F10,'Plan d''Expérimentations'!$H14,"","","","")</f>
        <v/>
      </c>
      <c r="W9" s="5" t="str">
        <f>CHOOSE(DOE!$F10,"",'Plan d''Expérimentations'!$H14,"","","")</f>
        <v/>
      </c>
      <c r="X9" s="5" t="str">
        <f>CHOOSE(DOE!$F10,"","",'Plan d''Expérimentations'!$H14,"","")</f>
        <v/>
      </c>
      <c r="Y9" s="5">
        <f>CHOOSE(DOE!$F10,"","","",'Plan d''Expérimentations'!$H14,"")</f>
        <v>35</v>
      </c>
      <c r="Z9" s="5" t="str">
        <f>CHOOSE(DOE!$F10,"","","","",'Plan d''Expérimentations'!$H14)</f>
        <v/>
      </c>
      <c r="AA9" s="5" t="str">
        <f>CHOOSE(DOE!$G10,'Plan d''Expérimentations'!$H14,"","","","")</f>
        <v/>
      </c>
      <c r="AB9" s="5" t="str">
        <f>CHOOSE(DOE!$G10,"",'Plan d''Expérimentations'!$H14,"","","")</f>
        <v/>
      </c>
      <c r="AC9" s="5" t="str">
        <f>CHOOSE(DOE!$G10,"","",'Plan d''Expérimentations'!$H14,"","")</f>
        <v/>
      </c>
      <c r="AD9" s="5" t="str">
        <f>CHOOSE(DOE!$G10,"","","",'Plan d''Expérimentations'!$H14,"")</f>
        <v/>
      </c>
      <c r="AE9" s="5">
        <f>CHOOSE(DOE!$G10,"","","","",'Plan d''Expérimentations'!$H14)</f>
        <v>35</v>
      </c>
    </row>
    <row r="10" spans="1:31">
      <c r="A10" s="3">
        <v>9</v>
      </c>
      <c r="B10" s="5" t="str">
        <f>CHOOSE(DOE!$B11,'Plan d''Expérimentations'!$H15,"","","","")</f>
        <v/>
      </c>
      <c r="C10" s="5" t="str">
        <f>CHOOSE(DOE!$B11,"",'Plan d''Expérimentations'!$H15,"","","")</f>
        <v/>
      </c>
      <c r="D10" s="5" t="str">
        <f>CHOOSE(DOE!$B11,"","",'Plan d''Expérimentations'!$H15,"","")</f>
        <v/>
      </c>
      <c r="E10" s="5">
        <f>CHOOSE(DOE!$B11,"","","",'Plan d''Expérimentations'!$H15,"")</f>
        <v>11</v>
      </c>
      <c r="F10" s="5" t="str">
        <f>CHOOSE(DOE!$B11,"","","","",'Plan d''Expérimentations'!$H15)</f>
        <v/>
      </c>
      <c r="G10" s="5" t="str">
        <f>CHOOSE(DOE!$C11,'Plan d''Expérimentations'!$H15,"","","","")</f>
        <v/>
      </c>
      <c r="H10" s="5">
        <f>CHOOSE(DOE!$C11,"",'Plan d''Expérimentations'!$H15,"","","")</f>
        <v>11</v>
      </c>
      <c r="I10" s="5" t="str">
        <f>CHOOSE(DOE!$C11,"","",'Plan d''Expérimentations'!$H15,"","")</f>
        <v/>
      </c>
      <c r="J10" s="5" t="str">
        <f>CHOOSE(DOE!$C11,"","","",'Plan d''Expérimentations'!$H15,"")</f>
        <v/>
      </c>
      <c r="K10" s="5" t="str">
        <f>CHOOSE(DOE!$C11,"","","","",'Plan d''Expérimentations'!$H15)</f>
        <v/>
      </c>
      <c r="L10" s="5" t="str">
        <f>CHOOSE(DOE!$D11,'Plan d''Expérimentations'!$H15,"","","","")</f>
        <v/>
      </c>
      <c r="M10" s="5" t="str">
        <f>CHOOSE(DOE!$D11,"",'Plan d''Expérimentations'!$H15,"","","")</f>
        <v/>
      </c>
      <c r="N10" s="5">
        <f>CHOOSE(DOE!$D11,"","",'Plan d''Expérimentations'!$H15,"","")</f>
        <v>11</v>
      </c>
      <c r="O10" s="5" t="str">
        <f>CHOOSE(DOE!$D11,"","","",'Plan d''Expérimentations'!$H15,"")</f>
        <v/>
      </c>
      <c r="P10" s="5" t="str">
        <f>CHOOSE(DOE!$D11,"","","","",'Plan d''Expérimentations'!$H15)</f>
        <v/>
      </c>
      <c r="Q10" s="5" t="str">
        <f>CHOOSE(DOE!$E11,'Plan d''Expérimentations'!$H15,"","","","")</f>
        <v/>
      </c>
      <c r="R10" s="5">
        <f>CHOOSE(DOE!$E11,"",'Plan d''Expérimentations'!$H15,"","","")</f>
        <v>11</v>
      </c>
      <c r="S10" s="5" t="str">
        <f>CHOOSE(DOE!$E11,"","",'Plan d''Expérimentations'!$H15,"","")</f>
        <v/>
      </c>
      <c r="T10" s="5" t="str">
        <f>CHOOSE(DOE!$E11,"","","",'Plan d''Expérimentations'!$H15,"")</f>
        <v/>
      </c>
      <c r="U10" s="5" t="str">
        <f>CHOOSE(DOE!$E11,"","","","",'Plan d''Expérimentations'!$H15)</f>
        <v/>
      </c>
      <c r="V10" s="5" t="str">
        <f>CHOOSE(DOE!$F11,'Plan d''Expérimentations'!$H15,"","","","")</f>
        <v/>
      </c>
      <c r="W10" s="5" t="str">
        <f>CHOOSE(DOE!$F11,"",'Plan d''Expérimentations'!$H15,"","","")</f>
        <v/>
      </c>
      <c r="X10" s="5" t="str">
        <f>CHOOSE(DOE!$F11,"","",'Plan d''Expérimentations'!$H15,"","")</f>
        <v/>
      </c>
      <c r="Y10" s="5" t="str">
        <f>CHOOSE(DOE!$F11,"","","",'Plan d''Expérimentations'!$H15,"")</f>
        <v/>
      </c>
      <c r="Z10" s="5">
        <f>CHOOSE(DOE!$F11,"","","","",'Plan d''Expérimentations'!$H15)</f>
        <v>11</v>
      </c>
      <c r="AA10" s="5">
        <f>CHOOSE(DOE!$G11,'Plan d''Expérimentations'!$H15,"","","","")</f>
        <v>11</v>
      </c>
      <c r="AB10" s="5" t="str">
        <f>CHOOSE(DOE!$G11,"",'Plan d''Expérimentations'!$H15,"","","")</f>
        <v/>
      </c>
      <c r="AC10" s="5" t="str">
        <f>CHOOSE(DOE!$G11,"","",'Plan d''Expérimentations'!$H15,"","")</f>
        <v/>
      </c>
      <c r="AD10" s="5" t="str">
        <f>CHOOSE(DOE!$G11,"","","",'Plan d''Expérimentations'!$H15,"")</f>
        <v/>
      </c>
      <c r="AE10" s="5" t="str">
        <f>CHOOSE(DOE!$G11,"","","","",'Plan d''Expérimentations'!$H15)</f>
        <v/>
      </c>
    </row>
    <row r="11" spans="1:31">
      <c r="A11" s="3">
        <v>10</v>
      </c>
      <c r="B11" s="5" t="str">
        <f>CHOOSE(DOE!$B12,'Plan d''Expérimentations'!$H16,"","","","")</f>
        <v/>
      </c>
      <c r="C11" s="5" t="str">
        <f>CHOOSE(DOE!$B12,"",'Plan d''Expérimentations'!$H16,"","","")</f>
        <v/>
      </c>
      <c r="D11" s="5" t="str">
        <f>CHOOSE(DOE!$B12,"","",'Plan d''Expérimentations'!$H16,"","")</f>
        <v/>
      </c>
      <c r="E11" s="5" t="str">
        <f>CHOOSE(DOE!$B12,"","","",'Plan d''Expérimentations'!$H16,"")</f>
        <v/>
      </c>
      <c r="F11" s="5">
        <f>CHOOSE(DOE!$B12,"","","","",'Plan d''Expérimentations'!$H16)</f>
        <v>24</v>
      </c>
      <c r="G11" s="5" t="str">
        <f>CHOOSE(DOE!$C12,'Plan d''Expérimentations'!$H16,"","","","")</f>
        <v/>
      </c>
      <c r="H11" s="5" t="str">
        <f>CHOOSE(DOE!$C12,"",'Plan d''Expérimentations'!$H16,"","","")</f>
        <v/>
      </c>
      <c r="I11" s="5">
        <f>CHOOSE(DOE!$C12,"","",'Plan d''Expérimentations'!$H16,"","")</f>
        <v>24</v>
      </c>
      <c r="J11" s="5" t="str">
        <f>CHOOSE(DOE!$C12,"","","",'Plan d''Expérimentations'!$H16,"")</f>
        <v/>
      </c>
      <c r="K11" s="5" t="str">
        <f>CHOOSE(DOE!$C12,"","","","",'Plan d''Expérimentations'!$H16)</f>
        <v/>
      </c>
      <c r="L11" s="5" t="str">
        <f>CHOOSE(DOE!$D12,'Plan d''Expérimentations'!$H16,"","","","")</f>
        <v/>
      </c>
      <c r="M11" s="5" t="str">
        <f>CHOOSE(DOE!$D12,"",'Plan d''Expérimentations'!$H16,"","","")</f>
        <v/>
      </c>
      <c r="N11" s="5" t="str">
        <f>CHOOSE(DOE!$D12,"","",'Plan d''Expérimentations'!$H16,"","")</f>
        <v/>
      </c>
      <c r="O11" s="5">
        <f>CHOOSE(DOE!$D12,"","","",'Plan d''Expérimentations'!$H16,"")</f>
        <v>24</v>
      </c>
      <c r="P11" s="5" t="str">
        <f>CHOOSE(DOE!$D12,"","","","",'Plan d''Expérimentations'!$H16)</f>
        <v/>
      </c>
      <c r="Q11" s="5" t="str">
        <f>CHOOSE(DOE!$E12,'Plan d''Expérimentations'!$H16,"","","","")</f>
        <v/>
      </c>
      <c r="R11" s="5">
        <f>CHOOSE(DOE!$E12,"",'Plan d''Expérimentations'!$H16,"","","")</f>
        <v>24</v>
      </c>
      <c r="S11" s="5" t="str">
        <f>CHOOSE(DOE!$E12,"","",'Plan d''Expérimentations'!$H16,"","")</f>
        <v/>
      </c>
      <c r="T11" s="5" t="str">
        <f>CHOOSE(DOE!$E12,"","","",'Plan d''Expérimentations'!$H16,"")</f>
        <v/>
      </c>
      <c r="U11" s="5" t="str">
        <f>CHOOSE(DOE!$E12,"","","","",'Plan d''Expérimentations'!$H16)</f>
        <v/>
      </c>
      <c r="V11" s="5">
        <f>CHOOSE(DOE!$F12,'Plan d''Expérimentations'!$H16,"","","","")</f>
        <v>24</v>
      </c>
      <c r="W11" s="5" t="str">
        <f>CHOOSE(DOE!$F12,"",'Plan d''Expérimentations'!$H16,"","","")</f>
        <v/>
      </c>
      <c r="X11" s="5" t="str">
        <f>CHOOSE(DOE!$F12,"","",'Plan d''Expérimentations'!$H16,"","")</f>
        <v/>
      </c>
      <c r="Y11" s="5" t="str">
        <f>CHOOSE(DOE!$F12,"","","",'Plan d''Expérimentations'!$H16,"")</f>
        <v/>
      </c>
      <c r="Z11" s="5" t="str">
        <f>CHOOSE(DOE!$F12,"","","","",'Plan d''Expérimentations'!$H16)</f>
        <v/>
      </c>
      <c r="AA11" s="5" t="str">
        <f>CHOOSE(DOE!$G12,'Plan d''Expérimentations'!$H16,"","","","")</f>
        <v/>
      </c>
      <c r="AB11" s="5">
        <f>CHOOSE(DOE!$G12,"",'Plan d''Expérimentations'!$H16,"","","")</f>
        <v>24</v>
      </c>
      <c r="AC11" s="5" t="str">
        <f>CHOOSE(DOE!$G12,"","",'Plan d''Expérimentations'!$H16,"","")</f>
        <v/>
      </c>
      <c r="AD11" s="5" t="str">
        <f>CHOOSE(DOE!$G12,"","","",'Plan d''Expérimentations'!$H16,"")</f>
        <v/>
      </c>
      <c r="AE11" s="5" t="str">
        <f>CHOOSE(DOE!$G12,"","","","",'Plan d''Expérimentations'!$H16)</f>
        <v/>
      </c>
    </row>
    <row r="12" spans="1:31">
      <c r="A12" s="3">
        <v>11</v>
      </c>
      <c r="B12" s="5">
        <f>CHOOSE(DOE!$B13,'Plan d''Expérimentations'!$H17,"","","","")</f>
        <v>29</v>
      </c>
      <c r="C12" s="5" t="str">
        <f>CHOOSE(DOE!$B13,"",'Plan d''Expérimentations'!$H17,"","","")</f>
        <v/>
      </c>
      <c r="D12" s="5" t="str">
        <f>CHOOSE(DOE!$B13,"","",'Plan d''Expérimentations'!$H17,"","")</f>
        <v/>
      </c>
      <c r="E12" s="5" t="str">
        <f>CHOOSE(DOE!$B13,"","","",'Plan d''Expérimentations'!$H17,"")</f>
        <v/>
      </c>
      <c r="F12" s="5" t="str">
        <f>CHOOSE(DOE!$B13,"","","","",'Plan d''Expérimentations'!$H17)</f>
        <v/>
      </c>
      <c r="G12" s="5" t="str">
        <f>CHOOSE(DOE!$C13,'Plan d''Expérimentations'!$H17,"","","","")</f>
        <v/>
      </c>
      <c r="H12" s="5">
        <f>CHOOSE(DOE!$C13,"",'Plan d''Expérimentations'!$H17,"","","")</f>
        <v>29</v>
      </c>
      <c r="I12" s="5" t="str">
        <f>CHOOSE(DOE!$C13,"","",'Plan d''Expérimentations'!$H17,"","")</f>
        <v/>
      </c>
      <c r="J12" s="5" t="str">
        <f>CHOOSE(DOE!$C13,"","","",'Plan d''Expérimentations'!$H17,"")</f>
        <v/>
      </c>
      <c r="K12" s="5" t="str">
        <f>CHOOSE(DOE!$C13,"","","","",'Plan d''Expérimentations'!$H17)</f>
        <v/>
      </c>
      <c r="L12" s="5" t="str">
        <f>CHOOSE(DOE!$D13,'Plan d''Expérimentations'!$H17,"","","","")</f>
        <v/>
      </c>
      <c r="M12" s="5" t="str">
        <f>CHOOSE(DOE!$D13,"",'Plan d''Expérimentations'!$H17,"","","")</f>
        <v/>
      </c>
      <c r="N12" s="5" t="str">
        <f>CHOOSE(DOE!$D13,"","",'Plan d''Expérimentations'!$H17,"","")</f>
        <v/>
      </c>
      <c r="O12" s="5">
        <f>CHOOSE(DOE!$D13,"","","",'Plan d''Expérimentations'!$H17,"")</f>
        <v>29</v>
      </c>
      <c r="P12" s="5" t="str">
        <f>CHOOSE(DOE!$D13,"","","","",'Plan d''Expérimentations'!$H17)</f>
        <v/>
      </c>
      <c r="Q12" s="5" t="str">
        <f>CHOOSE(DOE!$E13,'Plan d''Expérimentations'!$H17,"","","","")</f>
        <v/>
      </c>
      <c r="R12" s="5" t="str">
        <f>CHOOSE(DOE!$E13,"",'Plan d''Expérimentations'!$H17,"","","")</f>
        <v/>
      </c>
      <c r="S12" s="5">
        <f>CHOOSE(DOE!$E13,"","",'Plan d''Expérimentations'!$H17,"","")</f>
        <v>29</v>
      </c>
      <c r="T12" s="5" t="str">
        <f>CHOOSE(DOE!$E13,"","","",'Plan d''Expérimentations'!$H17,"")</f>
        <v/>
      </c>
      <c r="U12" s="5" t="str">
        <f>CHOOSE(DOE!$E13,"","","","",'Plan d''Expérimentations'!$H17)</f>
        <v/>
      </c>
      <c r="V12" s="5" t="str">
        <f>CHOOSE(DOE!$F13,'Plan d''Expérimentations'!$H17,"","","","")</f>
        <v/>
      </c>
      <c r="W12" s="5" t="str">
        <f>CHOOSE(DOE!$F13,"",'Plan d''Expérimentations'!$H17,"","","")</f>
        <v/>
      </c>
      <c r="X12" s="5">
        <f>CHOOSE(DOE!$F13,"","",'Plan d''Expérimentations'!$H17,"","")</f>
        <v>29</v>
      </c>
      <c r="Y12" s="5" t="str">
        <f>CHOOSE(DOE!$F13,"","","",'Plan d''Expérimentations'!$H17,"")</f>
        <v/>
      </c>
      <c r="Z12" s="5" t="str">
        <f>CHOOSE(DOE!$F13,"","","","",'Plan d''Expérimentations'!$H17)</f>
        <v/>
      </c>
      <c r="AA12" s="5" t="str">
        <f>CHOOSE(DOE!$G13,'Plan d''Expérimentations'!$H17,"","","","")</f>
        <v/>
      </c>
      <c r="AB12" s="5" t="str">
        <f>CHOOSE(DOE!$G13,"",'Plan d''Expérimentations'!$H17,"","","")</f>
        <v/>
      </c>
      <c r="AC12" s="5" t="str">
        <f>CHOOSE(DOE!$G13,"","",'Plan d''Expérimentations'!$H17,"","")</f>
        <v/>
      </c>
      <c r="AD12" s="5" t="str">
        <f>CHOOSE(DOE!$G13,"","","",'Plan d''Expérimentations'!$H17,"")</f>
        <v/>
      </c>
      <c r="AE12" s="5">
        <f>CHOOSE(DOE!$G13,"","","","",'Plan d''Expérimentations'!$H17)</f>
        <v>29</v>
      </c>
    </row>
    <row r="13" spans="1:31">
      <c r="A13" s="3">
        <v>12</v>
      </c>
      <c r="B13" s="5" t="str">
        <f>CHOOSE(DOE!$B14,'Plan d''Expérimentations'!$H18,"","","","")</f>
        <v/>
      </c>
      <c r="C13" s="5">
        <f>CHOOSE(DOE!$B14,"",'Plan d''Expérimentations'!$H18,"","","")</f>
        <v>9</v>
      </c>
      <c r="D13" s="5" t="str">
        <f>CHOOSE(DOE!$B14,"","",'Plan d''Expérimentations'!$H18,"","")</f>
        <v/>
      </c>
      <c r="E13" s="5" t="str">
        <f>CHOOSE(DOE!$B14,"","","",'Plan d''Expérimentations'!$H18,"")</f>
        <v/>
      </c>
      <c r="F13" s="5" t="str">
        <f>CHOOSE(DOE!$B14,"","","","",'Plan d''Expérimentations'!$H18)</f>
        <v/>
      </c>
      <c r="G13" s="5" t="str">
        <f>CHOOSE(DOE!$C14,'Plan d''Expérimentations'!$H18,"","","","")</f>
        <v/>
      </c>
      <c r="H13" s="5" t="str">
        <f>CHOOSE(DOE!$C14,"",'Plan d''Expérimentations'!$H18,"","","")</f>
        <v/>
      </c>
      <c r="I13" s="5">
        <f>CHOOSE(DOE!$C14,"","",'Plan d''Expérimentations'!$H18,"","")</f>
        <v>9</v>
      </c>
      <c r="J13" s="5" t="str">
        <f>CHOOSE(DOE!$C14,"","","",'Plan d''Expérimentations'!$H18,"")</f>
        <v/>
      </c>
      <c r="K13" s="5" t="str">
        <f>CHOOSE(DOE!$C14,"","","","",'Plan d''Expérimentations'!$H18)</f>
        <v/>
      </c>
      <c r="L13" s="5" t="str">
        <f>CHOOSE(DOE!$D14,'Plan d''Expérimentations'!$H18,"","","","")</f>
        <v/>
      </c>
      <c r="M13" s="5" t="str">
        <f>CHOOSE(DOE!$D14,"",'Plan d''Expérimentations'!$H18,"","","")</f>
        <v/>
      </c>
      <c r="N13" s="5" t="str">
        <f>CHOOSE(DOE!$D14,"","",'Plan d''Expérimentations'!$H18,"","")</f>
        <v/>
      </c>
      <c r="O13" s="5" t="str">
        <f>CHOOSE(DOE!$D14,"","","",'Plan d''Expérimentations'!$H18,"")</f>
        <v/>
      </c>
      <c r="P13" s="5">
        <f>CHOOSE(DOE!$D14,"","","","",'Plan d''Expérimentations'!$H18)</f>
        <v>9</v>
      </c>
      <c r="Q13" s="5" t="str">
        <f>CHOOSE(DOE!$E14,'Plan d''Expérimentations'!$H18,"","","","")</f>
        <v/>
      </c>
      <c r="R13" s="5" t="str">
        <f>CHOOSE(DOE!$E14,"",'Plan d''Expérimentations'!$H18,"","","")</f>
        <v/>
      </c>
      <c r="S13" s="5">
        <f>CHOOSE(DOE!$E14,"","",'Plan d''Expérimentations'!$H18,"","")</f>
        <v>9</v>
      </c>
      <c r="T13" s="5" t="str">
        <f>CHOOSE(DOE!$E14,"","","",'Plan d''Expérimentations'!$H18,"")</f>
        <v/>
      </c>
      <c r="U13" s="5" t="str">
        <f>CHOOSE(DOE!$E14,"","","","",'Plan d''Expérimentations'!$H18)</f>
        <v/>
      </c>
      <c r="V13" s="5" t="str">
        <f>CHOOSE(DOE!$F14,'Plan d''Expérimentations'!$H18,"","","","")</f>
        <v/>
      </c>
      <c r="W13" s="5" t="str">
        <f>CHOOSE(DOE!$F14,"",'Plan d''Expérimentations'!$H18,"","","")</f>
        <v/>
      </c>
      <c r="X13" s="5" t="str">
        <f>CHOOSE(DOE!$F14,"","",'Plan d''Expérimentations'!$H18,"","")</f>
        <v/>
      </c>
      <c r="Y13" s="5">
        <f>CHOOSE(DOE!$F14,"","","",'Plan d''Expérimentations'!$H18,"")</f>
        <v>9</v>
      </c>
      <c r="Z13" s="5" t="str">
        <f>CHOOSE(DOE!$F14,"","","","",'Plan d''Expérimentations'!$H18)</f>
        <v/>
      </c>
      <c r="AA13" s="5">
        <f>CHOOSE(DOE!$G14,'Plan d''Expérimentations'!$H18,"","","","")</f>
        <v>9</v>
      </c>
      <c r="AB13" s="5" t="str">
        <f>CHOOSE(DOE!$G14,"",'Plan d''Expérimentations'!$H18,"","","")</f>
        <v/>
      </c>
      <c r="AC13" s="5" t="str">
        <f>CHOOSE(DOE!$G14,"","",'Plan d''Expérimentations'!$H18,"","")</f>
        <v/>
      </c>
      <c r="AD13" s="5" t="str">
        <f>CHOOSE(DOE!$G14,"","","",'Plan d''Expérimentations'!$H18,"")</f>
        <v/>
      </c>
      <c r="AE13" s="5" t="str">
        <f>CHOOSE(DOE!$G14,"","","","",'Plan d''Expérimentations'!$H18)</f>
        <v/>
      </c>
    </row>
    <row r="14" spans="1:31">
      <c r="A14" s="3">
        <v>13</v>
      </c>
      <c r="B14" s="5" t="str">
        <f>CHOOSE(DOE!$B15,'Plan d''Expérimentations'!$H19,"","","","")</f>
        <v/>
      </c>
      <c r="C14" s="5" t="str">
        <f>CHOOSE(DOE!$B15,"",'Plan d''Expérimentations'!$H19,"","","")</f>
        <v/>
      </c>
      <c r="D14" s="5">
        <f>CHOOSE(DOE!$B15,"","",'Plan d''Expérimentations'!$H19,"","")</f>
        <v>22</v>
      </c>
      <c r="E14" s="5" t="str">
        <f>CHOOSE(DOE!$B15,"","","",'Plan d''Expérimentations'!$H19,"")</f>
        <v/>
      </c>
      <c r="F14" s="5" t="str">
        <f>CHOOSE(DOE!$B15,"","","","",'Plan d''Expérimentations'!$H19)</f>
        <v/>
      </c>
      <c r="G14" s="5" t="str">
        <f>CHOOSE(DOE!$C15,'Plan d''Expérimentations'!$H19,"","","","")</f>
        <v/>
      </c>
      <c r="H14" s="5" t="str">
        <f>CHOOSE(DOE!$C15,"",'Plan d''Expérimentations'!$H19,"","","")</f>
        <v/>
      </c>
      <c r="I14" s="5" t="str">
        <f>CHOOSE(DOE!$C15,"","",'Plan d''Expérimentations'!$H19,"","")</f>
        <v/>
      </c>
      <c r="J14" s="5">
        <f>CHOOSE(DOE!$C15,"","","",'Plan d''Expérimentations'!$H19,"")</f>
        <v>22</v>
      </c>
      <c r="K14" s="5" t="str">
        <f>CHOOSE(DOE!$C15,"","","","",'Plan d''Expérimentations'!$H19)</f>
        <v/>
      </c>
      <c r="L14" s="5">
        <f>CHOOSE(DOE!$D15,'Plan d''Expérimentations'!$H19,"","","","")</f>
        <v>22</v>
      </c>
      <c r="M14" s="5" t="str">
        <f>CHOOSE(DOE!$D15,"",'Plan d''Expérimentations'!$H19,"","","")</f>
        <v/>
      </c>
      <c r="N14" s="5" t="str">
        <f>CHOOSE(DOE!$D15,"","",'Plan d''Expérimentations'!$H19,"","")</f>
        <v/>
      </c>
      <c r="O14" s="5" t="str">
        <f>CHOOSE(DOE!$D15,"","","",'Plan d''Expérimentations'!$H19,"")</f>
        <v/>
      </c>
      <c r="P14" s="5" t="str">
        <f>CHOOSE(DOE!$D15,"","","","",'Plan d''Expérimentations'!$H19)</f>
        <v/>
      </c>
      <c r="Q14" s="5" t="str">
        <f>CHOOSE(DOE!$E15,'Plan d''Expérimentations'!$H19,"","","","")</f>
        <v/>
      </c>
      <c r="R14" s="5" t="str">
        <f>CHOOSE(DOE!$E15,"",'Plan d''Expérimentations'!$H19,"","","")</f>
        <v/>
      </c>
      <c r="S14" s="5">
        <f>CHOOSE(DOE!$E15,"","",'Plan d''Expérimentations'!$H19,"","")</f>
        <v>22</v>
      </c>
      <c r="T14" s="5" t="str">
        <f>CHOOSE(DOE!$E15,"","","",'Plan d''Expérimentations'!$H19,"")</f>
        <v/>
      </c>
      <c r="U14" s="5" t="str">
        <f>CHOOSE(DOE!$E15,"","","","",'Plan d''Expérimentations'!$H19)</f>
        <v/>
      </c>
      <c r="V14" s="5" t="str">
        <f>CHOOSE(DOE!$F15,'Plan d''Expérimentations'!$H19,"","","","")</f>
        <v/>
      </c>
      <c r="W14" s="5" t="str">
        <f>CHOOSE(DOE!$F15,"",'Plan d''Expérimentations'!$H19,"","","")</f>
        <v/>
      </c>
      <c r="X14" s="5" t="str">
        <f>CHOOSE(DOE!$F15,"","",'Plan d''Expérimentations'!$H19,"","")</f>
        <v/>
      </c>
      <c r="Y14" s="5" t="str">
        <f>CHOOSE(DOE!$F15,"","","",'Plan d''Expérimentations'!$H19,"")</f>
        <v/>
      </c>
      <c r="Z14" s="5">
        <f>CHOOSE(DOE!$F15,"","","","",'Plan d''Expérimentations'!$H19)</f>
        <v>22</v>
      </c>
      <c r="AA14" s="5" t="str">
        <f>CHOOSE(DOE!$G15,'Plan d''Expérimentations'!$H19,"","","","")</f>
        <v/>
      </c>
      <c r="AB14" s="5">
        <f>CHOOSE(DOE!$G15,"",'Plan d''Expérimentations'!$H19,"","","")</f>
        <v>22</v>
      </c>
      <c r="AC14" s="5" t="str">
        <f>CHOOSE(DOE!$G15,"","",'Plan d''Expérimentations'!$H19,"","")</f>
        <v/>
      </c>
      <c r="AD14" s="5" t="str">
        <f>CHOOSE(DOE!$G15,"","","",'Plan d''Expérimentations'!$H19,"")</f>
        <v/>
      </c>
      <c r="AE14" s="5" t="str">
        <f>CHOOSE(DOE!$G15,"","","","",'Plan d''Expérimentations'!$H19)</f>
        <v/>
      </c>
    </row>
    <row r="15" spans="1:31">
      <c r="A15" s="3">
        <v>14</v>
      </c>
      <c r="B15" s="5" t="str">
        <f>CHOOSE(DOE!$B16,'Plan d''Expérimentations'!$H20,"","","","")</f>
        <v/>
      </c>
      <c r="C15" s="5" t="str">
        <f>CHOOSE(DOE!$B16,"",'Plan d''Expérimentations'!$H20,"","","")</f>
        <v/>
      </c>
      <c r="D15" s="5" t="str">
        <f>CHOOSE(DOE!$B16,"","",'Plan d''Expérimentations'!$H20,"","")</f>
        <v/>
      </c>
      <c r="E15" s="5">
        <f>CHOOSE(DOE!$B16,"","","",'Plan d''Expérimentations'!$H20,"")</f>
        <v>34</v>
      </c>
      <c r="F15" s="5" t="str">
        <f>CHOOSE(DOE!$B16,"","","","",'Plan d''Expérimentations'!$H20)</f>
        <v/>
      </c>
      <c r="G15" s="5" t="str">
        <f>CHOOSE(DOE!$C16,'Plan d''Expérimentations'!$H20,"","","","")</f>
        <v/>
      </c>
      <c r="H15" s="5" t="str">
        <f>CHOOSE(DOE!$C16,"",'Plan d''Expérimentations'!$H20,"","","")</f>
        <v/>
      </c>
      <c r="I15" s="5" t="str">
        <f>CHOOSE(DOE!$C16,"","",'Plan d''Expérimentations'!$H20,"","")</f>
        <v/>
      </c>
      <c r="J15" s="5" t="str">
        <f>CHOOSE(DOE!$C16,"","","",'Plan d''Expérimentations'!$H20,"")</f>
        <v/>
      </c>
      <c r="K15" s="5">
        <f>CHOOSE(DOE!$C16,"","","","",'Plan d''Expérimentations'!$H20)</f>
        <v>34</v>
      </c>
      <c r="L15" s="5" t="str">
        <f>CHOOSE(DOE!$D16,'Plan d''Expérimentations'!$H20,"","","","")</f>
        <v/>
      </c>
      <c r="M15" s="5">
        <f>CHOOSE(DOE!$D16,"",'Plan d''Expérimentations'!$H20,"","","")</f>
        <v>34</v>
      </c>
      <c r="N15" s="5" t="str">
        <f>CHOOSE(DOE!$D16,"","",'Plan d''Expérimentations'!$H20,"","")</f>
        <v/>
      </c>
      <c r="O15" s="5" t="str">
        <f>CHOOSE(DOE!$D16,"","","",'Plan d''Expérimentations'!$H20,"")</f>
        <v/>
      </c>
      <c r="P15" s="5" t="str">
        <f>CHOOSE(DOE!$D16,"","","","",'Plan d''Expérimentations'!$H20)</f>
        <v/>
      </c>
      <c r="Q15" s="5" t="str">
        <f>CHOOSE(DOE!$E16,'Plan d''Expérimentations'!$H20,"","","","")</f>
        <v/>
      </c>
      <c r="R15" s="5" t="str">
        <f>CHOOSE(DOE!$E16,"",'Plan d''Expérimentations'!$H20,"","","")</f>
        <v/>
      </c>
      <c r="S15" s="5">
        <f>CHOOSE(DOE!$E16,"","",'Plan d''Expérimentations'!$H20,"","")</f>
        <v>34</v>
      </c>
      <c r="T15" s="5" t="str">
        <f>CHOOSE(DOE!$E16,"","","",'Plan d''Expérimentations'!$H20,"")</f>
        <v/>
      </c>
      <c r="U15" s="5" t="str">
        <f>CHOOSE(DOE!$E16,"","","","",'Plan d''Expérimentations'!$H20)</f>
        <v/>
      </c>
      <c r="V15" s="5">
        <f>CHOOSE(DOE!$F16,'Plan d''Expérimentations'!$H20,"","","","")</f>
        <v>34</v>
      </c>
      <c r="W15" s="5" t="str">
        <f>CHOOSE(DOE!$F16,"",'Plan d''Expérimentations'!$H20,"","","")</f>
        <v/>
      </c>
      <c r="X15" s="5" t="str">
        <f>CHOOSE(DOE!$F16,"","",'Plan d''Expérimentations'!$H20,"","")</f>
        <v/>
      </c>
      <c r="Y15" s="5" t="str">
        <f>CHOOSE(DOE!$F16,"","","",'Plan d''Expérimentations'!$H20,"")</f>
        <v/>
      </c>
      <c r="Z15" s="5" t="str">
        <f>CHOOSE(DOE!$F16,"","","","",'Plan d''Expérimentations'!$H20)</f>
        <v/>
      </c>
      <c r="AA15" s="5" t="str">
        <f>CHOOSE(DOE!$G16,'Plan d''Expérimentations'!$H20,"","","","")</f>
        <v/>
      </c>
      <c r="AB15" s="5" t="str">
        <f>CHOOSE(DOE!$G16,"",'Plan d''Expérimentations'!$H20,"","","")</f>
        <v/>
      </c>
      <c r="AC15" s="5">
        <f>CHOOSE(DOE!$G16,"","",'Plan d''Expérimentations'!$H20,"","")</f>
        <v>34</v>
      </c>
      <c r="AD15" s="5" t="str">
        <f>CHOOSE(DOE!$G16,"","","",'Plan d''Expérimentations'!$H20,"")</f>
        <v/>
      </c>
      <c r="AE15" s="5" t="str">
        <f>CHOOSE(DOE!$G16,"","","","",'Plan d''Expérimentations'!$H20)</f>
        <v/>
      </c>
    </row>
    <row r="16" spans="1:31">
      <c r="A16" s="3">
        <v>15</v>
      </c>
      <c r="B16" s="5" t="str">
        <f>CHOOSE(DOE!$B17,'Plan d''Expérimentations'!$H21,"","","","")</f>
        <v/>
      </c>
      <c r="C16" s="5" t="str">
        <f>CHOOSE(DOE!$B17,"",'Plan d''Expérimentations'!$H21,"","","")</f>
        <v/>
      </c>
      <c r="D16" s="5" t="str">
        <f>CHOOSE(DOE!$B17,"","",'Plan d''Expérimentations'!$H21,"","")</f>
        <v/>
      </c>
      <c r="E16" s="5" t="str">
        <f>CHOOSE(DOE!$B17,"","","",'Plan d''Expérimentations'!$H21,"")</f>
        <v/>
      </c>
      <c r="F16" s="5">
        <f>CHOOSE(DOE!$B17,"","","","",'Plan d''Expérimentations'!$H21)</f>
        <v>31</v>
      </c>
      <c r="G16" s="5">
        <f>CHOOSE(DOE!$C17,'Plan d''Expérimentations'!$H21,"","","","")</f>
        <v>31</v>
      </c>
      <c r="H16" s="5" t="str">
        <f>CHOOSE(DOE!$C17,"",'Plan d''Expérimentations'!$H21,"","","")</f>
        <v/>
      </c>
      <c r="I16" s="5" t="str">
        <f>CHOOSE(DOE!$C17,"","",'Plan d''Expérimentations'!$H21,"","")</f>
        <v/>
      </c>
      <c r="J16" s="5" t="str">
        <f>CHOOSE(DOE!$C17,"","","",'Plan d''Expérimentations'!$H21,"")</f>
        <v/>
      </c>
      <c r="K16" s="5" t="str">
        <f>CHOOSE(DOE!$C17,"","","","",'Plan d''Expérimentations'!$H21)</f>
        <v/>
      </c>
      <c r="L16" s="5" t="str">
        <f>CHOOSE(DOE!$D17,'Plan d''Expérimentations'!$H21,"","","","")</f>
        <v/>
      </c>
      <c r="M16" s="5" t="str">
        <f>CHOOSE(DOE!$D17,"",'Plan d''Expérimentations'!$H21,"","","")</f>
        <v/>
      </c>
      <c r="N16" s="5">
        <f>CHOOSE(DOE!$D17,"","",'Plan d''Expérimentations'!$H21,"","")</f>
        <v>31</v>
      </c>
      <c r="O16" s="5" t="str">
        <f>CHOOSE(DOE!$D17,"","","",'Plan d''Expérimentations'!$H21,"")</f>
        <v/>
      </c>
      <c r="P16" s="5" t="str">
        <f>CHOOSE(DOE!$D17,"","","","",'Plan d''Expérimentations'!$H21)</f>
        <v/>
      </c>
      <c r="Q16" s="5" t="str">
        <f>CHOOSE(DOE!$E17,'Plan d''Expérimentations'!$H21,"","","","")</f>
        <v/>
      </c>
      <c r="R16" s="5" t="str">
        <f>CHOOSE(DOE!$E17,"",'Plan d''Expérimentations'!$H21,"","","")</f>
        <v/>
      </c>
      <c r="S16" s="5">
        <f>CHOOSE(DOE!$E17,"","",'Plan d''Expérimentations'!$H21,"","")</f>
        <v>31</v>
      </c>
      <c r="T16" s="5" t="str">
        <f>CHOOSE(DOE!$E17,"","","",'Plan d''Expérimentations'!$H21,"")</f>
        <v/>
      </c>
      <c r="U16" s="5" t="str">
        <f>CHOOSE(DOE!$E17,"","","","",'Plan d''Expérimentations'!$H21)</f>
        <v/>
      </c>
      <c r="V16" s="5" t="str">
        <f>CHOOSE(DOE!$F17,'Plan d''Expérimentations'!$H21,"","","","")</f>
        <v/>
      </c>
      <c r="W16" s="5">
        <f>CHOOSE(DOE!$F17,"",'Plan d''Expérimentations'!$H21,"","","")</f>
        <v>31</v>
      </c>
      <c r="X16" s="5" t="str">
        <f>CHOOSE(DOE!$F17,"","",'Plan d''Expérimentations'!$H21,"","")</f>
        <v/>
      </c>
      <c r="Y16" s="5" t="str">
        <f>CHOOSE(DOE!$F17,"","","",'Plan d''Expérimentations'!$H21,"")</f>
        <v/>
      </c>
      <c r="Z16" s="5" t="str">
        <f>CHOOSE(DOE!$F17,"","","","",'Plan d''Expérimentations'!$H21)</f>
        <v/>
      </c>
      <c r="AA16" s="5" t="str">
        <f>CHOOSE(DOE!$G17,'Plan d''Expérimentations'!$H21,"","","","")</f>
        <v/>
      </c>
      <c r="AB16" s="5" t="str">
        <f>CHOOSE(DOE!$G17,"",'Plan d''Expérimentations'!$H21,"","","")</f>
        <v/>
      </c>
      <c r="AC16" s="5" t="str">
        <f>CHOOSE(DOE!$G17,"","",'Plan d''Expérimentations'!$H21,"","")</f>
        <v/>
      </c>
      <c r="AD16" s="5">
        <f>CHOOSE(DOE!$G17,"","","",'Plan d''Expérimentations'!$H21,"")</f>
        <v>31</v>
      </c>
      <c r="AE16" s="5" t="str">
        <f>CHOOSE(DOE!$G17,"","","","",'Plan d''Expérimentations'!$H21)</f>
        <v/>
      </c>
    </row>
    <row r="17" spans="1:31">
      <c r="A17" s="3">
        <v>16</v>
      </c>
      <c r="B17" s="5">
        <f>CHOOSE(DOE!$B18,'Plan d''Expérimentations'!$H22,"","","","")</f>
        <v>19</v>
      </c>
      <c r="C17" s="5" t="str">
        <f>CHOOSE(DOE!$B18,"",'Plan d''Expérimentations'!$H22,"","","")</f>
        <v/>
      </c>
      <c r="D17" s="5" t="str">
        <f>CHOOSE(DOE!$B18,"","",'Plan d''Expérimentations'!$H22,"","")</f>
        <v/>
      </c>
      <c r="E17" s="5" t="str">
        <f>CHOOSE(DOE!$B18,"","","",'Plan d''Expérimentations'!$H22,"")</f>
        <v/>
      </c>
      <c r="F17" s="5" t="str">
        <f>CHOOSE(DOE!$B18,"","","","",'Plan d''Expérimentations'!$H22)</f>
        <v/>
      </c>
      <c r="G17" s="5" t="str">
        <f>CHOOSE(DOE!$C18,'Plan d''Expérimentations'!$H22,"","","","")</f>
        <v/>
      </c>
      <c r="H17" s="5" t="str">
        <f>CHOOSE(DOE!$C18,"",'Plan d''Expérimentations'!$H22,"","","")</f>
        <v/>
      </c>
      <c r="I17" s="5" t="str">
        <f>CHOOSE(DOE!$C18,"","",'Plan d''Expérimentations'!$H22,"","")</f>
        <v/>
      </c>
      <c r="J17" s="5" t="str">
        <f>CHOOSE(DOE!$C18,"","","",'Plan d''Expérimentations'!$H22,"")</f>
        <v/>
      </c>
      <c r="K17" s="5">
        <f>CHOOSE(DOE!$C18,"","","","",'Plan d''Expérimentations'!$H22)</f>
        <v>19</v>
      </c>
      <c r="L17" s="5" t="str">
        <f>CHOOSE(DOE!$D18,'Plan d''Expérimentations'!$H22,"","","","")</f>
        <v/>
      </c>
      <c r="M17" s="5" t="str">
        <f>CHOOSE(DOE!$D18,"",'Plan d''Expérimentations'!$H22,"","","")</f>
        <v/>
      </c>
      <c r="N17" s="5">
        <f>CHOOSE(DOE!$D18,"","",'Plan d''Expérimentations'!$H22,"","")</f>
        <v>19</v>
      </c>
      <c r="O17" s="5" t="str">
        <f>CHOOSE(DOE!$D18,"","","",'Plan d''Expérimentations'!$H22,"")</f>
        <v/>
      </c>
      <c r="P17" s="5" t="str">
        <f>CHOOSE(DOE!$D18,"","","","",'Plan d''Expérimentations'!$H22)</f>
        <v/>
      </c>
      <c r="Q17" s="5" t="str">
        <f>CHOOSE(DOE!$E18,'Plan d''Expérimentations'!$H22,"","","","")</f>
        <v/>
      </c>
      <c r="R17" s="5" t="str">
        <f>CHOOSE(DOE!$E18,"",'Plan d''Expérimentations'!$H22,"","","")</f>
        <v/>
      </c>
      <c r="S17" s="5" t="str">
        <f>CHOOSE(DOE!$E18,"","",'Plan d''Expérimentations'!$H22,"","")</f>
        <v/>
      </c>
      <c r="T17" s="5">
        <f>CHOOSE(DOE!$E18,"","","",'Plan d''Expérimentations'!$H22,"")</f>
        <v>19</v>
      </c>
      <c r="U17" s="5" t="str">
        <f>CHOOSE(DOE!$E18,"","","","",'Plan d''Expérimentations'!$H22)</f>
        <v/>
      </c>
      <c r="V17" s="5" t="str">
        <f>CHOOSE(DOE!$F18,'Plan d''Expérimentations'!$H22,"","","","")</f>
        <v/>
      </c>
      <c r="W17" s="5" t="str">
        <f>CHOOSE(DOE!$F18,"",'Plan d''Expérimentations'!$H22,"","","")</f>
        <v/>
      </c>
      <c r="X17" s="5" t="str">
        <f>CHOOSE(DOE!$F18,"","",'Plan d''Expérimentations'!$H22,"","")</f>
        <v/>
      </c>
      <c r="Y17" s="5">
        <f>CHOOSE(DOE!$F18,"","","",'Plan d''Expérimentations'!$H22,"")</f>
        <v>19</v>
      </c>
      <c r="Z17" s="5" t="str">
        <f>CHOOSE(DOE!$F18,"","","","",'Plan d''Expérimentations'!$H22)</f>
        <v/>
      </c>
      <c r="AA17" s="5" t="str">
        <f>CHOOSE(DOE!$G18,'Plan d''Expérimentations'!$H22,"","","","")</f>
        <v/>
      </c>
      <c r="AB17" s="5">
        <f>CHOOSE(DOE!$G18,"",'Plan d''Expérimentations'!$H22,"","","")</f>
        <v>19</v>
      </c>
      <c r="AC17" s="5" t="str">
        <f>CHOOSE(DOE!$G18,"","",'Plan d''Expérimentations'!$H22,"","")</f>
        <v/>
      </c>
      <c r="AD17" s="5" t="str">
        <f>CHOOSE(DOE!$G18,"","","",'Plan d''Expérimentations'!$H22,"")</f>
        <v/>
      </c>
      <c r="AE17" s="5" t="str">
        <f>CHOOSE(DOE!$G18,"","","","",'Plan d''Expérimentations'!$H22)</f>
        <v/>
      </c>
    </row>
    <row r="18" spans="1:31">
      <c r="A18" s="3">
        <v>17</v>
      </c>
      <c r="B18" s="5" t="str">
        <f>CHOOSE(DOE!$B19,'Plan d''Expérimentations'!$H23,"","","","")</f>
        <v/>
      </c>
      <c r="C18" s="5">
        <f>CHOOSE(DOE!$B19,"",'Plan d''Expérimentations'!$H23,"","","")</f>
        <v>16</v>
      </c>
      <c r="D18" s="5" t="str">
        <f>CHOOSE(DOE!$B19,"","",'Plan d''Expérimentations'!$H23,"","")</f>
        <v/>
      </c>
      <c r="E18" s="5" t="str">
        <f>CHOOSE(DOE!$B19,"","","",'Plan d''Expérimentations'!$H23,"")</f>
        <v/>
      </c>
      <c r="F18" s="5" t="str">
        <f>CHOOSE(DOE!$B19,"","","","",'Plan d''Expérimentations'!$H23)</f>
        <v/>
      </c>
      <c r="G18" s="5">
        <f>CHOOSE(DOE!$C19,'Plan d''Expérimentations'!$H23,"","","","")</f>
        <v>16</v>
      </c>
      <c r="H18" s="5" t="str">
        <f>CHOOSE(DOE!$C19,"",'Plan d''Expérimentations'!$H23,"","","")</f>
        <v/>
      </c>
      <c r="I18" s="5" t="str">
        <f>CHOOSE(DOE!$C19,"","",'Plan d''Expérimentations'!$H23,"","")</f>
        <v/>
      </c>
      <c r="J18" s="5" t="str">
        <f>CHOOSE(DOE!$C19,"","","",'Plan d''Expérimentations'!$H23,"")</f>
        <v/>
      </c>
      <c r="K18" s="5" t="str">
        <f>CHOOSE(DOE!$C19,"","","","",'Plan d''Expérimentations'!$H23)</f>
        <v/>
      </c>
      <c r="L18" s="5" t="str">
        <f>CHOOSE(DOE!$D19,'Plan d''Expérimentations'!$H23,"","","","")</f>
        <v/>
      </c>
      <c r="M18" s="5" t="str">
        <f>CHOOSE(DOE!$D19,"",'Plan d''Expérimentations'!$H23,"","","")</f>
        <v/>
      </c>
      <c r="N18" s="5" t="str">
        <f>CHOOSE(DOE!$D19,"","",'Plan d''Expérimentations'!$H23,"","")</f>
        <v/>
      </c>
      <c r="O18" s="5">
        <f>CHOOSE(DOE!$D19,"","","",'Plan d''Expérimentations'!$H23,"")</f>
        <v>16</v>
      </c>
      <c r="P18" s="5" t="str">
        <f>CHOOSE(DOE!$D19,"","","","",'Plan d''Expérimentations'!$H23)</f>
        <v/>
      </c>
      <c r="Q18" s="5" t="str">
        <f>CHOOSE(DOE!$E19,'Plan d''Expérimentations'!$H23,"","","","")</f>
        <v/>
      </c>
      <c r="R18" s="5" t="str">
        <f>CHOOSE(DOE!$E19,"",'Plan d''Expérimentations'!$H23,"","","")</f>
        <v/>
      </c>
      <c r="S18" s="5" t="str">
        <f>CHOOSE(DOE!$E19,"","",'Plan d''Expérimentations'!$H23,"","")</f>
        <v/>
      </c>
      <c r="T18" s="5">
        <f>CHOOSE(DOE!$E19,"","","",'Plan d''Expérimentations'!$H23,"")</f>
        <v>16</v>
      </c>
      <c r="U18" s="5" t="str">
        <f>CHOOSE(DOE!$E19,"","","","",'Plan d''Expérimentations'!$H23)</f>
        <v/>
      </c>
      <c r="V18" s="5" t="str">
        <f>CHOOSE(DOE!$F19,'Plan d''Expérimentations'!$H23,"","","","")</f>
        <v/>
      </c>
      <c r="W18" s="5" t="str">
        <f>CHOOSE(DOE!$F19,"",'Plan d''Expérimentations'!$H23,"","","")</f>
        <v/>
      </c>
      <c r="X18" s="5" t="str">
        <f>CHOOSE(DOE!$F19,"","",'Plan d''Expérimentations'!$H23,"","")</f>
        <v/>
      </c>
      <c r="Y18" s="5" t="str">
        <f>CHOOSE(DOE!$F19,"","","",'Plan d''Expérimentations'!$H23,"")</f>
        <v/>
      </c>
      <c r="Z18" s="5">
        <f>CHOOSE(DOE!$F19,"","","","",'Plan d''Expérimentations'!$H23)</f>
        <v>16</v>
      </c>
      <c r="AA18" s="5" t="str">
        <f>CHOOSE(DOE!$G19,'Plan d''Expérimentations'!$H23,"","","","")</f>
        <v/>
      </c>
      <c r="AB18" s="5" t="str">
        <f>CHOOSE(DOE!$G19,"",'Plan d''Expérimentations'!$H23,"","","")</f>
        <v/>
      </c>
      <c r="AC18" s="5">
        <f>CHOOSE(DOE!$G19,"","",'Plan d''Expérimentations'!$H23,"","")</f>
        <v>16</v>
      </c>
      <c r="AD18" s="5" t="str">
        <f>CHOOSE(DOE!$G19,"","","",'Plan d''Expérimentations'!$H23,"")</f>
        <v/>
      </c>
      <c r="AE18" s="5" t="str">
        <f>CHOOSE(DOE!$G19,"","","","",'Plan d''Expérimentations'!$H23)</f>
        <v/>
      </c>
    </row>
    <row r="19" spans="1:31">
      <c r="A19" s="3">
        <v>18</v>
      </c>
      <c r="B19" s="5" t="str">
        <f>CHOOSE(DOE!$B20,'Plan d''Expérimentations'!$H24,"","","","")</f>
        <v/>
      </c>
      <c r="C19" s="5" t="str">
        <f>CHOOSE(DOE!$B20,"",'Plan d''Expérimentations'!$H24,"","","")</f>
        <v/>
      </c>
      <c r="D19" s="5">
        <f>CHOOSE(DOE!$B20,"","",'Plan d''Expérimentations'!$H24,"","")</f>
        <v>27</v>
      </c>
      <c r="E19" s="5" t="str">
        <f>CHOOSE(DOE!$B20,"","","",'Plan d''Expérimentations'!$H24,"")</f>
        <v/>
      </c>
      <c r="F19" s="5" t="str">
        <f>CHOOSE(DOE!$B20,"","","","",'Plan d''Expérimentations'!$H24)</f>
        <v/>
      </c>
      <c r="G19" s="5" t="str">
        <f>CHOOSE(DOE!$C20,'Plan d''Expérimentations'!$H24,"","","","")</f>
        <v/>
      </c>
      <c r="H19" s="5">
        <f>CHOOSE(DOE!$C20,"",'Plan d''Expérimentations'!$H24,"","","")</f>
        <v>27</v>
      </c>
      <c r="I19" s="5" t="str">
        <f>CHOOSE(DOE!$C20,"","",'Plan d''Expérimentations'!$H24,"","")</f>
        <v/>
      </c>
      <c r="J19" s="5" t="str">
        <f>CHOOSE(DOE!$C20,"","","",'Plan d''Expérimentations'!$H24,"")</f>
        <v/>
      </c>
      <c r="K19" s="5" t="str">
        <f>CHOOSE(DOE!$C20,"","","","",'Plan d''Expérimentations'!$H24)</f>
        <v/>
      </c>
      <c r="L19" s="5" t="str">
        <f>CHOOSE(DOE!$D20,'Plan d''Expérimentations'!$H24,"","","","")</f>
        <v/>
      </c>
      <c r="M19" s="5" t="str">
        <f>CHOOSE(DOE!$D20,"",'Plan d''Expérimentations'!$H24,"","","")</f>
        <v/>
      </c>
      <c r="N19" s="5" t="str">
        <f>CHOOSE(DOE!$D20,"","",'Plan d''Expérimentations'!$H24,"","")</f>
        <v/>
      </c>
      <c r="O19" s="5" t="str">
        <f>CHOOSE(DOE!$D20,"","","",'Plan d''Expérimentations'!$H24,"")</f>
        <v/>
      </c>
      <c r="P19" s="5">
        <f>CHOOSE(DOE!$D20,"","","","",'Plan d''Expérimentations'!$H24)</f>
        <v>27</v>
      </c>
      <c r="Q19" s="5" t="str">
        <f>CHOOSE(DOE!$E20,'Plan d''Expérimentations'!$H24,"","","","")</f>
        <v/>
      </c>
      <c r="R19" s="5" t="str">
        <f>CHOOSE(DOE!$E20,"",'Plan d''Expérimentations'!$H24,"","","")</f>
        <v/>
      </c>
      <c r="S19" s="5" t="str">
        <f>CHOOSE(DOE!$E20,"","",'Plan d''Expérimentations'!$H24,"","")</f>
        <v/>
      </c>
      <c r="T19" s="5">
        <f>CHOOSE(DOE!$E20,"","","",'Plan d''Expérimentations'!$H24,"")</f>
        <v>27</v>
      </c>
      <c r="U19" s="5" t="str">
        <f>CHOOSE(DOE!$E20,"","","","",'Plan d''Expérimentations'!$H24)</f>
        <v/>
      </c>
      <c r="V19" s="5">
        <f>CHOOSE(DOE!$F20,'Plan d''Expérimentations'!$H24,"","","","")</f>
        <v>27</v>
      </c>
      <c r="W19" s="5" t="str">
        <f>CHOOSE(DOE!$F20,"",'Plan d''Expérimentations'!$H24,"","","")</f>
        <v/>
      </c>
      <c r="X19" s="5" t="str">
        <f>CHOOSE(DOE!$F20,"","",'Plan d''Expérimentations'!$H24,"","")</f>
        <v/>
      </c>
      <c r="Y19" s="5" t="str">
        <f>CHOOSE(DOE!$F20,"","","",'Plan d''Expérimentations'!$H24,"")</f>
        <v/>
      </c>
      <c r="Z19" s="5" t="str">
        <f>CHOOSE(DOE!$F20,"","","","",'Plan d''Expérimentations'!$H24)</f>
        <v/>
      </c>
      <c r="AA19" s="5" t="str">
        <f>CHOOSE(DOE!$G20,'Plan d''Expérimentations'!$H24,"","","","")</f>
        <v/>
      </c>
      <c r="AB19" s="5" t="str">
        <f>CHOOSE(DOE!$G20,"",'Plan d''Expérimentations'!$H24,"","","")</f>
        <v/>
      </c>
      <c r="AC19" s="5" t="str">
        <f>CHOOSE(DOE!$G20,"","",'Plan d''Expérimentations'!$H24,"","")</f>
        <v/>
      </c>
      <c r="AD19" s="5">
        <f>CHOOSE(DOE!$G20,"","","",'Plan d''Expérimentations'!$H24,"")</f>
        <v>27</v>
      </c>
      <c r="AE19" s="5" t="str">
        <f>CHOOSE(DOE!$G20,"","","","",'Plan d''Expérimentations'!$H24)</f>
        <v/>
      </c>
    </row>
    <row r="20" spans="1:31">
      <c r="A20" s="3">
        <v>19</v>
      </c>
      <c r="B20" s="5" t="str">
        <f>CHOOSE(DOE!$B21,'Plan d''Expérimentations'!$H25,"","","","")</f>
        <v/>
      </c>
      <c r="C20" s="5" t="str">
        <f>CHOOSE(DOE!$B21,"",'Plan d''Expérimentations'!$H25,"","","")</f>
        <v/>
      </c>
      <c r="D20" s="5" t="str">
        <f>CHOOSE(DOE!$B21,"","",'Plan d''Expérimentations'!$H25,"","")</f>
        <v/>
      </c>
      <c r="E20" s="5">
        <f>CHOOSE(DOE!$B21,"","","",'Plan d''Expérimentations'!$H25,"")</f>
        <v>38</v>
      </c>
      <c r="F20" s="5" t="str">
        <f>CHOOSE(DOE!$B21,"","","","",'Plan d''Expérimentations'!$H25)</f>
        <v/>
      </c>
      <c r="G20" s="5" t="str">
        <f>CHOOSE(DOE!$C21,'Plan d''Expérimentations'!$H25,"","","","")</f>
        <v/>
      </c>
      <c r="H20" s="5" t="str">
        <f>CHOOSE(DOE!$C21,"",'Plan d''Expérimentations'!$H25,"","","")</f>
        <v/>
      </c>
      <c r="I20" s="5">
        <f>CHOOSE(DOE!$C21,"","",'Plan d''Expérimentations'!$H25,"","")</f>
        <v>38</v>
      </c>
      <c r="J20" s="5" t="str">
        <f>CHOOSE(DOE!$C21,"","","",'Plan d''Expérimentations'!$H25,"")</f>
        <v/>
      </c>
      <c r="K20" s="5" t="str">
        <f>CHOOSE(DOE!$C21,"","","","",'Plan d''Expérimentations'!$H25)</f>
        <v/>
      </c>
      <c r="L20" s="5">
        <f>CHOOSE(DOE!$D21,'Plan d''Expérimentations'!$H25,"","","","")</f>
        <v>38</v>
      </c>
      <c r="M20" s="5" t="str">
        <f>CHOOSE(DOE!$D21,"",'Plan d''Expérimentations'!$H25,"","","")</f>
        <v/>
      </c>
      <c r="N20" s="5" t="str">
        <f>CHOOSE(DOE!$D21,"","",'Plan d''Expérimentations'!$H25,"","")</f>
        <v/>
      </c>
      <c r="O20" s="5" t="str">
        <f>CHOOSE(DOE!$D21,"","","",'Plan d''Expérimentations'!$H25,"")</f>
        <v/>
      </c>
      <c r="P20" s="5" t="str">
        <f>CHOOSE(DOE!$D21,"","","","",'Plan d''Expérimentations'!$H25)</f>
        <v/>
      </c>
      <c r="Q20" s="5" t="str">
        <f>CHOOSE(DOE!$E21,'Plan d''Expérimentations'!$H25,"","","","")</f>
        <v/>
      </c>
      <c r="R20" s="5" t="str">
        <f>CHOOSE(DOE!$E21,"",'Plan d''Expérimentations'!$H25,"","","")</f>
        <v/>
      </c>
      <c r="S20" s="5" t="str">
        <f>CHOOSE(DOE!$E21,"","",'Plan d''Expérimentations'!$H25,"","")</f>
        <v/>
      </c>
      <c r="T20" s="5">
        <f>CHOOSE(DOE!$E21,"","","",'Plan d''Expérimentations'!$H25,"")</f>
        <v>38</v>
      </c>
      <c r="U20" s="5" t="str">
        <f>CHOOSE(DOE!$E21,"","","","",'Plan d''Expérimentations'!$H25)</f>
        <v/>
      </c>
      <c r="V20" s="5" t="str">
        <f>CHOOSE(DOE!$F21,'Plan d''Expérimentations'!$H25,"","","","")</f>
        <v/>
      </c>
      <c r="W20" s="5">
        <f>CHOOSE(DOE!$F21,"",'Plan d''Expérimentations'!$H25,"","","")</f>
        <v>38</v>
      </c>
      <c r="X20" s="5" t="str">
        <f>CHOOSE(DOE!$F21,"","",'Plan d''Expérimentations'!$H25,"","")</f>
        <v/>
      </c>
      <c r="Y20" s="5" t="str">
        <f>CHOOSE(DOE!$F21,"","","",'Plan d''Expérimentations'!$H25,"")</f>
        <v/>
      </c>
      <c r="Z20" s="5" t="str">
        <f>CHOOSE(DOE!$F21,"","","","",'Plan d''Expérimentations'!$H25)</f>
        <v/>
      </c>
      <c r="AA20" s="5" t="str">
        <f>CHOOSE(DOE!$G21,'Plan d''Expérimentations'!$H25,"","","","")</f>
        <v/>
      </c>
      <c r="AB20" s="5" t="str">
        <f>CHOOSE(DOE!$G21,"",'Plan d''Expérimentations'!$H25,"","","")</f>
        <v/>
      </c>
      <c r="AC20" s="5" t="str">
        <f>CHOOSE(DOE!$G21,"","",'Plan d''Expérimentations'!$H25,"","")</f>
        <v/>
      </c>
      <c r="AD20" s="5" t="str">
        <f>CHOOSE(DOE!$G21,"","","",'Plan d''Expérimentations'!$H25,"")</f>
        <v/>
      </c>
      <c r="AE20" s="5">
        <f>CHOOSE(DOE!$G21,"","","","",'Plan d''Expérimentations'!$H25)</f>
        <v>38</v>
      </c>
    </row>
    <row r="21" spans="1:31">
      <c r="A21" s="3">
        <v>20</v>
      </c>
      <c r="B21" s="5" t="str">
        <f>CHOOSE(DOE!$B22,'Plan d''Expérimentations'!$H26,"","","","")</f>
        <v/>
      </c>
      <c r="C21" s="5" t="str">
        <f>CHOOSE(DOE!$B22,"",'Plan d''Expérimentations'!$H26,"","","")</f>
        <v/>
      </c>
      <c r="D21" s="5" t="str">
        <f>CHOOSE(DOE!$B22,"","",'Plan d''Expérimentations'!$H26,"","")</f>
        <v/>
      </c>
      <c r="E21" s="5" t="str">
        <f>CHOOSE(DOE!$B22,"","","",'Plan d''Expérimentations'!$H26,"")</f>
        <v/>
      </c>
      <c r="F21" s="5">
        <f>CHOOSE(DOE!$B22,"","","","",'Plan d''Expérimentations'!$H26)</f>
        <v>21</v>
      </c>
      <c r="G21" s="5" t="str">
        <f>CHOOSE(DOE!$C22,'Plan d''Expérimentations'!$H26,"","","","")</f>
        <v/>
      </c>
      <c r="H21" s="5" t="str">
        <f>CHOOSE(DOE!$C22,"",'Plan d''Expérimentations'!$H26,"","","")</f>
        <v/>
      </c>
      <c r="I21" s="5" t="str">
        <f>CHOOSE(DOE!$C22,"","",'Plan d''Expérimentations'!$H26,"","")</f>
        <v/>
      </c>
      <c r="J21" s="5">
        <f>CHOOSE(DOE!$C22,"","","",'Plan d''Expérimentations'!$H26,"")</f>
        <v>21</v>
      </c>
      <c r="K21" s="5" t="str">
        <f>CHOOSE(DOE!$C22,"","","","",'Plan d''Expérimentations'!$H26)</f>
        <v/>
      </c>
      <c r="L21" s="5" t="str">
        <f>CHOOSE(DOE!$D22,'Plan d''Expérimentations'!$H26,"","","","")</f>
        <v/>
      </c>
      <c r="M21" s="5">
        <f>CHOOSE(DOE!$D22,"",'Plan d''Expérimentations'!$H26,"","","")</f>
        <v>21</v>
      </c>
      <c r="N21" s="5" t="str">
        <f>CHOOSE(DOE!$D22,"","",'Plan d''Expérimentations'!$H26,"","")</f>
        <v/>
      </c>
      <c r="O21" s="5" t="str">
        <f>CHOOSE(DOE!$D22,"","","",'Plan d''Expérimentations'!$H26,"")</f>
        <v/>
      </c>
      <c r="P21" s="5" t="str">
        <f>CHOOSE(DOE!$D22,"","","","",'Plan d''Expérimentations'!$H26)</f>
        <v/>
      </c>
      <c r="Q21" s="5" t="str">
        <f>CHOOSE(DOE!$E22,'Plan d''Expérimentations'!$H26,"","","","")</f>
        <v/>
      </c>
      <c r="R21" s="5" t="str">
        <f>CHOOSE(DOE!$E22,"",'Plan d''Expérimentations'!$H26,"","","")</f>
        <v/>
      </c>
      <c r="S21" s="5" t="str">
        <f>CHOOSE(DOE!$E22,"","",'Plan d''Expérimentations'!$H26,"","")</f>
        <v/>
      </c>
      <c r="T21" s="5">
        <f>CHOOSE(DOE!$E22,"","","",'Plan d''Expérimentations'!$H26,"")</f>
        <v>21</v>
      </c>
      <c r="U21" s="5" t="str">
        <f>CHOOSE(DOE!$E22,"","","","",'Plan d''Expérimentations'!$H26)</f>
        <v/>
      </c>
      <c r="V21" s="5" t="str">
        <f>CHOOSE(DOE!$F22,'Plan d''Expérimentations'!$H26,"","","","")</f>
        <v/>
      </c>
      <c r="W21" s="5" t="str">
        <f>CHOOSE(DOE!$F22,"",'Plan d''Expérimentations'!$H26,"","","")</f>
        <v/>
      </c>
      <c r="X21" s="5">
        <f>CHOOSE(DOE!$F22,"","",'Plan d''Expérimentations'!$H26,"","")</f>
        <v>21</v>
      </c>
      <c r="Y21" s="5" t="str">
        <f>CHOOSE(DOE!$F22,"","","",'Plan d''Expérimentations'!$H26,"")</f>
        <v/>
      </c>
      <c r="Z21" s="5" t="str">
        <f>CHOOSE(DOE!$F22,"","","","",'Plan d''Expérimentations'!$H26)</f>
        <v/>
      </c>
      <c r="AA21" s="5">
        <f>CHOOSE(DOE!$G22,'Plan d''Expérimentations'!$H26,"","","","")</f>
        <v>21</v>
      </c>
      <c r="AB21" s="5" t="str">
        <f>CHOOSE(DOE!$G22,"",'Plan d''Expérimentations'!$H26,"","","")</f>
        <v/>
      </c>
      <c r="AC21" s="5" t="str">
        <f>CHOOSE(DOE!$G22,"","",'Plan d''Expérimentations'!$H26,"","")</f>
        <v/>
      </c>
      <c r="AD21" s="5" t="str">
        <f>CHOOSE(DOE!$G22,"","","",'Plan d''Expérimentations'!$H26,"")</f>
        <v/>
      </c>
      <c r="AE21" s="5" t="str">
        <f>CHOOSE(DOE!$G22,"","","","",'Plan d''Expérimentations'!$H26)</f>
        <v/>
      </c>
    </row>
    <row r="22" spans="1:31">
      <c r="A22" s="3">
        <v>21</v>
      </c>
      <c r="B22" s="5">
        <f>CHOOSE(DOE!$B23,'Plan d''Expérimentations'!$H27,"","","","")</f>
        <v>23</v>
      </c>
      <c r="C22" s="5" t="str">
        <f>CHOOSE(DOE!$B23,"",'Plan d''Expérimentations'!$H27,"","","")</f>
        <v/>
      </c>
      <c r="D22" s="5" t="str">
        <f>CHOOSE(DOE!$B23,"","",'Plan d''Expérimentations'!$H27,"","")</f>
        <v/>
      </c>
      <c r="E22" s="5" t="str">
        <f>CHOOSE(DOE!$B23,"","","",'Plan d''Expérimentations'!$H27,"")</f>
        <v/>
      </c>
      <c r="F22" s="5" t="str">
        <f>CHOOSE(DOE!$B23,"","","","",'Plan d''Expérimentations'!$H27)</f>
        <v/>
      </c>
      <c r="G22" s="5" t="str">
        <f>CHOOSE(DOE!$C23,'Plan d''Expérimentations'!$H27,"","","","")</f>
        <v/>
      </c>
      <c r="H22" s="5" t="str">
        <f>CHOOSE(DOE!$C23,"",'Plan d''Expérimentations'!$H27,"","","")</f>
        <v/>
      </c>
      <c r="I22" s="5">
        <f>CHOOSE(DOE!$C23,"","",'Plan d''Expérimentations'!$H27,"","")</f>
        <v>23</v>
      </c>
      <c r="J22" s="5" t="str">
        <f>CHOOSE(DOE!$C23,"","","",'Plan d''Expérimentations'!$H27,"")</f>
        <v/>
      </c>
      <c r="K22" s="5" t="str">
        <f>CHOOSE(DOE!$C23,"","","","",'Plan d''Expérimentations'!$H27)</f>
        <v/>
      </c>
      <c r="L22" s="5" t="str">
        <f>CHOOSE(DOE!$D23,'Plan d''Expérimentations'!$H27,"","","","")</f>
        <v/>
      </c>
      <c r="M22" s="5">
        <f>CHOOSE(DOE!$D23,"",'Plan d''Expérimentations'!$H27,"","","")</f>
        <v>23</v>
      </c>
      <c r="N22" s="5" t="str">
        <f>CHOOSE(DOE!$D23,"","",'Plan d''Expérimentations'!$H27,"","")</f>
        <v/>
      </c>
      <c r="O22" s="5" t="str">
        <f>CHOOSE(DOE!$D23,"","","",'Plan d''Expérimentations'!$H27,"")</f>
        <v/>
      </c>
      <c r="P22" s="5" t="str">
        <f>CHOOSE(DOE!$D23,"","","","",'Plan d''Expérimentations'!$H27)</f>
        <v/>
      </c>
      <c r="Q22" s="5" t="str">
        <f>CHOOSE(DOE!$E23,'Plan d''Expérimentations'!$H27,"","","","")</f>
        <v/>
      </c>
      <c r="R22" s="5" t="str">
        <f>CHOOSE(DOE!$E23,"",'Plan d''Expérimentations'!$H27,"","","")</f>
        <v/>
      </c>
      <c r="S22" s="5" t="str">
        <f>CHOOSE(DOE!$E23,"","",'Plan d''Expérimentations'!$H27,"","")</f>
        <v/>
      </c>
      <c r="T22" s="5" t="str">
        <f>CHOOSE(DOE!$E23,"","","",'Plan d''Expérimentations'!$H27,"")</f>
        <v/>
      </c>
      <c r="U22" s="5">
        <f>CHOOSE(DOE!$E23,"","","","",'Plan d''Expérimentations'!$H27)</f>
        <v>23</v>
      </c>
      <c r="V22" s="5" t="str">
        <f>CHOOSE(DOE!$F23,'Plan d''Expérimentations'!$H27,"","","","")</f>
        <v/>
      </c>
      <c r="W22" s="5" t="str">
        <f>CHOOSE(DOE!$F23,"",'Plan d''Expérimentations'!$H27,"","","")</f>
        <v/>
      </c>
      <c r="X22" s="5" t="str">
        <f>CHOOSE(DOE!$F23,"","",'Plan d''Expérimentations'!$H27,"","")</f>
        <v/>
      </c>
      <c r="Y22" s="5" t="str">
        <f>CHOOSE(DOE!$F23,"","","",'Plan d''Expérimentations'!$H27,"")</f>
        <v/>
      </c>
      <c r="Z22" s="5">
        <f>CHOOSE(DOE!$F23,"","","","",'Plan d''Expérimentations'!$H27)</f>
        <v>23</v>
      </c>
      <c r="AA22" s="5" t="str">
        <f>CHOOSE(DOE!$G23,'Plan d''Expérimentations'!$H27,"","","","")</f>
        <v/>
      </c>
      <c r="AB22" s="5" t="str">
        <f>CHOOSE(DOE!$G23,"",'Plan d''Expérimentations'!$H27,"","","")</f>
        <v/>
      </c>
      <c r="AC22" s="5" t="str">
        <f>CHOOSE(DOE!$G23,"","",'Plan d''Expérimentations'!$H27,"","")</f>
        <v/>
      </c>
      <c r="AD22" s="5">
        <f>CHOOSE(DOE!$G23,"","","",'Plan d''Expérimentations'!$H27,"")</f>
        <v>23</v>
      </c>
      <c r="AE22" s="5" t="str">
        <f>CHOOSE(DOE!$G23,"","","","",'Plan d''Expérimentations'!$H27)</f>
        <v/>
      </c>
    </row>
    <row r="23" spans="1:31">
      <c r="A23" s="3">
        <v>22</v>
      </c>
      <c r="B23" s="5" t="str">
        <f>CHOOSE(DOE!$B24,'Plan d''Expérimentations'!$H28,"","","","")</f>
        <v/>
      </c>
      <c r="C23" s="5">
        <f>CHOOSE(DOE!$B24,"",'Plan d''Expérimentations'!$H28,"","","")</f>
        <v>33</v>
      </c>
      <c r="D23" s="5" t="str">
        <f>CHOOSE(DOE!$B24,"","",'Plan d''Expérimentations'!$H28,"","")</f>
        <v/>
      </c>
      <c r="E23" s="5" t="str">
        <f>CHOOSE(DOE!$B24,"","","",'Plan d''Expérimentations'!$H28,"")</f>
        <v/>
      </c>
      <c r="F23" s="5" t="str">
        <f>CHOOSE(DOE!$B24,"","","","",'Plan d''Expérimentations'!$H28)</f>
        <v/>
      </c>
      <c r="G23" s="5" t="str">
        <f>CHOOSE(DOE!$C24,'Plan d''Expérimentations'!$H28,"","","","")</f>
        <v/>
      </c>
      <c r="H23" s="5" t="str">
        <f>CHOOSE(DOE!$C24,"",'Plan d''Expérimentations'!$H28,"","","")</f>
        <v/>
      </c>
      <c r="I23" s="5" t="str">
        <f>CHOOSE(DOE!$C24,"","",'Plan d''Expérimentations'!$H28,"","")</f>
        <v/>
      </c>
      <c r="J23" s="5">
        <f>CHOOSE(DOE!$C24,"","","",'Plan d''Expérimentations'!$H28,"")</f>
        <v>33</v>
      </c>
      <c r="K23" s="5" t="str">
        <f>CHOOSE(DOE!$C24,"","","","",'Plan d''Expérimentations'!$H28)</f>
        <v/>
      </c>
      <c r="L23" s="5" t="str">
        <f>CHOOSE(DOE!$D24,'Plan d''Expérimentations'!$H28,"","","","")</f>
        <v/>
      </c>
      <c r="M23" s="5" t="str">
        <f>CHOOSE(DOE!$D24,"",'Plan d''Expérimentations'!$H28,"","","")</f>
        <v/>
      </c>
      <c r="N23" s="5">
        <f>CHOOSE(DOE!$D24,"","",'Plan d''Expérimentations'!$H28,"","")</f>
        <v>33</v>
      </c>
      <c r="O23" s="5" t="str">
        <f>CHOOSE(DOE!$D24,"","","",'Plan d''Expérimentations'!$H28,"")</f>
        <v/>
      </c>
      <c r="P23" s="5" t="str">
        <f>CHOOSE(DOE!$D24,"","","","",'Plan d''Expérimentations'!$H28)</f>
        <v/>
      </c>
      <c r="Q23" s="5" t="str">
        <f>CHOOSE(DOE!$E24,'Plan d''Expérimentations'!$H28,"","","","")</f>
        <v/>
      </c>
      <c r="R23" s="5" t="str">
        <f>CHOOSE(DOE!$E24,"",'Plan d''Expérimentations'!$H28,"","","")</f>
        <v/>
      </c>
      <c r="S23" s="5" t="str">
        <f>CHOOSE(DOE!$E24,"","",'Plan d''Expérimentations'!$H28,"","")</f>
        <v/>
      </c>
      <c r="T23" s="5" t="str">
        <f>CHOOSE(DOE!$E24,"","","",'Plan d''Expérimentations'!$H28,"")</f>
        <v/>
      </c>
      <c r="U23" s="5">
        <f>CHOOSE(DOE!$E24,"","","","",'Plan d''Expérimentations'!$H28)</f>
        <v>33</v>
      </c>
      <c r="V23" s="5">
        <f>CHOOSE(DOE!$F24,'Plan d''Expérimentations'!$H28,"","","","")</f>
        <v>33</v>
      </c>
      <c r="W23" s="5" t="str">
        <f>CHOOSE(DOE!$F24,"",'Plan d''Expérimentations'!$H28,"","","")</f>
        <v/>
      </c>
      <c r="X23" s="5" t="str">
        <f>CHOOSE(DOE!$F24,"","",'Plan d''Expérimentations'!$H28,"","")</f>
        <v/>
      </c>
      <c r="Y23" s="5" t="str">
        <f>CHOOSE(DOE!$F24,"","","",'Plan d''Expérimentations'!$H28,"")</f>
        <v/>
      </c>
      <c r="Z23" s="5" t="str">
        <f>CHOOSE(DOE!$F24,"","","","",'Plan d''Expérimentations'!$H28)</f>
        <v/>
      </c>
      <c r="AA23" s="5" t="str">
        <f>CHOOSE(DOE!$G24,'Plan d''Expérimentations'!$H28,"","","","")</f>
        <v/>
      </c>
      <c r="AB23" s="5" t="str">
        <f>CHOOSE(DOE!$G24,"",'Plan d''Expérimentations'!$H28,"","","")</f>
        <v/>
      </c>
      <c r="AC23" s="5" t="str">
        <f>CHOOSE(DOE!$G24,"","",'Plan d''Expérimentations'!$H28,"","")</f>
        <v/>
      </c>
      <c r="AD23" s="5" t="str">
        <f>CHOOSE(DOE!$G24,"","","",'Plan d''Expérimentations'!$H28,"")</f>
        <v/>
      </c>
      <c r="AE23" s="5">
        <f>CHOOSE(DOE!$G24,"","","","",'Plan d''Expérimentations'!$H28)</f>
        <v>33</v>
      </c>
    </row>
    <row r="24" spans="1:31">
      <c r="A24" s="3">
        <v>23</v>
      </c>
      <c r="B24" s="5" t="str">
        <f>CHOOSE(DOE!$B25,'Plan d''Expérimentations'!$H29,"","","","")</f>
        <v/>
      </c>
      <c r="C24" s="5" t="str">
        <f>CHOOSE(DOE!$B25,"",'Plan d''Expérimentations'!$H29,"","","")</f>
        <v/>
      </c>
      <c r="D24" s="5">
        <f>CHOOSE(DOE!$B25,"","",'Plan d''Expérimentations'!$H29,"","")</f>
        <v>20</v>
      </c>
      <c r="E24" s="5" t="str">
        <f>CHOOSE(DOE!$B25,"","","",'Plan d''Expérimentations'!$H29,"")</f>
        <v/>
      </c>
      <c r="F24" s="5" t="str">
        <f>CHOOSE(DOE!$B25,"","","","",'Plan d''Expérimentations'!$H29)</f>
        <v/>
      </c>
      <c r="G24" s="5" t="str">
        <f>CHOOSE(DOE!$C25,'Plan d''Expérimentations'!$H29,"","","","")</f>
        <v/>
      </c>
      <c r="H24" s="5" t="str">
        <f>CHOOSE(DOE!$C25,"",'Plan d''Expérimentations'!$H29,"","","")</f>
        <v/>
      </c>
      <c r="I24" s="5" t="str">
        <f>CHOOSE(DOE!$C25,"","",'Plan d''Expérimentations'!$H29,"","")</f>
        <v/>
      </c>
      <c r="J24" s="5" t="str">
        <f>CHOOSE(DOE!$C25,"","","",'Plan d''Expérimentations'!$H29,"")</f>
        <v/>
      </c>
      <c r="K24" s="5">
        <f>CHOOSE(DOE!$C25,"","","","",'Plan d''Expérimentations'!$H29)</f>
        <v>20</v>
      </c>
      <c r="L24" s="5" t="str">
        <f>CHOOSE(DOE!$D25,'Plan d''Expérimentations'!$H29,"","","","")</f>
        <v/>
      </c>
      <c r="M24" s="5" t="str">
        <f>CHOOSE(DOE!$D25,"",'Plan d''Expérimentations'!$H29,"","","")</f>
        <v/>
      </c>
      <c r="N24" s="5" t="str">
        <f>CHOOSE(DOE!$D25,"","",'Plan d''Expérimentations'!$H29,"","")</f>
        <v/>
      </c>
      <c r="O24" s="5">
        <f>CHOOSE(DOE!$D25,"","","",'Plan d''Expérimentations'!$H29,"")</f>
        <v>20</v>
      </c>
      <c r="P24" s="5" t="str">
        <f>CHOOSE(DOE!$D25,"","","","",'Plan d''Expérimentations'!$H29)</f>
        <v/>
      </c>
      <c r="Q24" s="5" t="str">
        <f>CHOOSE(DOE!$E25,'Plan d''Expérimentations'!$H29,"","","","")</f>
        <v/>
      </c>
      <c r="R24" s="5" t="str">
        <f>CHOOSE(DOE!$E25,"",'Plan d''Expérimentations'!$H29,"","","")</f>
        <v/>
      </c>
      <c r="S24" s="5" t="str">
        <f>CHOOSE(DOE!$E25,"","",'Plan d''Expérimentations'!$H29,"","")</f>
        <v/>
      </c>
      <c r="T24" s="5" t="str">
        <f>CHOOSE(DOE!$E25,"","","",'Plan d''Expérimentations'!$H29,"")</f>
        <v/>
      </c>
      <c r="U24" s="5">
        <f>CHOOSE(DOE!$E25,"","","","",'Plan d''Expérimentations'!$H29)</f>
        <v>20</v>
      </c>
      <c r="V24" s="5" t="str">
        <f>CHOOSE(DOE!$F25,'Plan d''Expérimentations'!$H29,"","","","")</f>
        <v/>
      </c>
      <c r="W24" s="5">
        <f>CHOOSE(DOE!$F25,"",'Plan d''Expérimentations'!$H29,"","","")</f>
        <v>20</v>
      </c>
      <c r="X24" s="5" t="str">
        <f>CHOOSE(DOE!$F25,"","",'Plan d''Expérimentations'!$H29,"","")</f>
        <v/>
      </c>
      <c r="Y24" s="5" t="str">
        <f>CHOOSE(DOE!$F25,"","","",'Plan d''Expérimentations'!$H29,"")</f>
        <v/>
      </c>
      <c r="Z24" s="5" t="str">
        <f>CHOOSE(DOE!$F25,"","","","",'Plan d''Expérimentations'!$H29)</f>
        <v/>
      </c>
      <c r="AA24" s="5">
        <f>CHOOSE(DOE!$G25,'Plan d''Expérimentations'!$H29,"","","","")</f>
        <v>20</v>
      </c>
      <c r="AB24" s="5" t="str">
        <f>CHOOSE(DOE!$G25,"",'Plan d''Expérimentations'!$H29,"","","")</f>
        <v/>
      </c>
      <c r="AC24" s="5" t="str">
        <f>CHOOSE(DOE!$G25,"","",'Plan d''Expérimentations'!$H29,"","")</f>
        <v/>
      </c>
      <c r="AD24" s="5" t="str">
        <f>CHOOSE(DOE!$G25,"","","",'Plan d''Expérimentations'!$H29,"")</f>
        <v/>
      </c>
      <c r="AE24" s="5" t="str">
        <f>CHOOSE(DOE!$G25,"","","","",'Plan d''Expérimentations'!$H29)</f>
        <v/>
      </c>
    </row>
    <row r="25" spans="1:31">
      <c r="A25" s="3">
        <v>24</v>
      </c>
      <c r="B25" s="5" t="str">
        <f>CHOOSE(DOE!$B26,'Plan d''Expérimentations'!$H30,"","","","")</f>
        <v/>
      </c>
      <c r="C25" s="5" t="str">
        <f>CHOOSE(DOE!$B26,"",'Plan d''Expérimentations'!$H30,"","","")</f>
        <v/>
      </c>
      <c r="D25" s="5" t="str">
        <f>CHOOSE(DOE!$B26,"","",'Plan d''Expérimentations'!$H30,"","")</f>
        <v/>
      </c>
      <c r="E25" s="5">
        <f>CHOOSE(DOE!$B26,"","","",'Plan d''Expérimentations'!$H30,"")</f>
        <v>16</v>
      </c>
      <c r="F25" s="5" t="str">
        <f>CHOOSE(DOE!$B26,"","","","",'Plan d''Expérimentations'!$H30)</f>
        <v/>
      </c>
      <c r="G25" s="5">
        <f>CHOOSE(DOE!$C26,'Plan d''Expérimentations'!$H30,"","","","")</f>
        <v>16</v>
      </c>
      <c r="H25" s="5" t="str">
        <f>CHOOSE(DOE!$C26,"",'Plan d''Expérimentations'!$H30,"","","")</f>
        <v/>
      </c>
      <c r="I25" s="5" t="str">
        <f>CHOOSE(DOE!$C26,"","",'Plan d''Expérimentations'!$H30,"","")</f>
        <v/>
      </c>
      <c r="J25" s="5" t="str">
        <f>CHOOSE(DOE!$C26,"","","",'Plan d''Expérimentations'!$H30,"")</f>
        <v/>
      </c>
      <c r="K25" s="5" t="str">
        <f>CHOOSE(DOE!$C26,"","","","",'Plan d''Expérimentations'!$H30)</f>
        <v/>
      </c>
      <c r="L25" s="5" t="str">
        <f>CHOOSE(DOE!$D26,'Plan d''Expérimentations'!$H30,"","","","")</f>
        <v/>
      </c>
      <c r="M25" s="5" t="str">
        <f>CHOOSE(DOE!$D26,"",'Plan d''Expérimentations'!$H30,"","","")</f>
        <v/>
      </c>
      <c r="N25" s="5" t="str">
        <f>CHOOSE(DOE!$D26,"","",'Plan d''Expérimentations'!$H30,"","")</f>
        <v/>
      </c>
      <c r="O25" s="5" t="str">
        <f>CHOOSE(DOE!$D26,"","","",'Plan d''Expérimentations'!$H30,"")</f>
        <v/>
      </c>
      <c r="P25" s="5">
        <f>CHOOSE(DOE!$D26,"","","","",'Plan d''Expérimentations'!$H30)</f>
        <v>16</v>
      </c>
      <c r="Q25" s="5" t="str">
        <f>CHOOSE(DOE!$E26,'Plan d''Expérimentations'!$H30,"","","","")</f>
        <v/>
      </c>
      <c r="R25" s="5" t="str">
        <f>CHOOSE(DOE!$E26,"",'Plan d''Expérimentations'!$H30,"","","")</f>
        <v/>
      </c>
      <c r="S25" s="5" t="str">
        <f>CHOOSE(DOE!$E26,"","",'Plan d''Expérimentations'!$H30,"","")</f>
        <v/>
      </c>
      <c r="T25" s="5" t="str">
        <f>CHOOSE(DOE!$E26,"","","",'Plan d''Expérimentations'!$H30,"")</f>
        <v/>
      </c>
      <c r="U25" s="5">
        <f>CHOOSE(DOE!$E26,"","","","",'Plan d''Expérimentations'!$H30)</f>
        <v>16</v>
      </c>
      <c r="V25" s="5" t="str">
        <f>CHOOSE(DOE!$F26,'Plan d''Expérimentations'!$H30,"","","","")</f>
        <v/>
      </c>
      <c r="W25" s="5" t="str">
        <f>CHOOSE(DOE!$F26,"",'Plan d''Expérimentations'!$H30,"","","")</f>
        <v/>
      </c>
      <c r="X25" s="5">
        <f>CHOOSE(DOE!$F26,"","",'Plan d''Expérimentations'!$H30,"","")</f>
        <v>16</v>
      </c>
      <c r="Y25" s="5" t="str">
        <f>CHOOSE(DOE!$F26,"","","",'Plan d''Expérimentations'!$H30,"")</f>
        <v/>
      </c>
      <c r="Z25" s="5" t="str">
        <f>CHOOSE(DOE!$F26,"","","","",'Plan d''Expérimentations'!$H30)</f>
        <v/>
      </c>
      <c r="AA25" s="5" t="str">
        <f>CHOOSE(DOE!$G26,'Plan d''Expérimentations'!$H30,"","","","")</f>
        <v/>
      </c>
      <c r="AB25" s="5">
        <f>CHOOSE(DOE!$G26,"",'Plan d''Expérimentations'!$H30,"","","")</f>
        <v>16</v>
      </c>
      <c r="AC25" s="5" t="str">
        <f>CHOOSE(DOE!$G26,"","",'Plan d''Expérimentations'!$H30,"","")</f>
        <v/>
      </c>
      <c r="AD25" s="5" t="str">
        <f>CHOOSE(DOE!$G26,"","","",'Plan d''Expérimentations'!$H30,"")</f>
        <v/>
      </c>
      <c r="AE25" s="5" t="str">
        <f>CHOOSE(DOE!$G26,"","","","",'Plan d''Expérimentations'!$H30)</f>
        <v/>
      </c>
    </row>
    <row r="26" spans="1:31">
      <c r="A26" s="3">
        <v>25</v>
      </c>
      <c r="B26" s="5" t="str">
        <f>CHOOSE(DOE!$B27,'Plan d''Expérimentations'!$H31,"","","","")</f>
        <v/>
      </c>
      <c r="C26" s="5" t="str">
        <f>CHOOSE(DOE!$B27,"",'Plan d''Expérimentations'!$H31,"","","")</f>
        <v/>
      </c>
      <c r="D26" s="5" t="str">
        <f>CHOOSE(DOE!$B27,"","",'Plan d''Expérimentations'!$H31,"","")</f>
        <v/>
      </c>
      <c r="E26" s="5" t="str">
        <f>CHOOSE(DOE!$B27,"","","",'Plan d''Expérimentations'!$H31,"")</f>
        <v/>
      </c>
      <c r="F26" s="5">
        <f>CHOOSE(DOE!$B27,"","","","",'Plan d''Expérimentations'!$H31)</f>
        <v>26</v>
      </c>
      <c r="G26" s="5" t="str">
        <f>CHOOSE(DOE!$C27,'Plan d''Expérimentations'!$H31,"","","","")</f>
        <v/>
      </c>
      <c r="H26" s="5">
        <f>CHOOSE(DOE!$C27,"",'Plan d''Expérimentations'!$H31,"","","")</f>
        <v>26</v>
      </c>
      <c r="I26" s="5" t="str">
        <f>CHOOSE(DOE!$C27,"","",'Plan d''Expérimentations'!$H31,"","")</f>
        <v/>
      </c>
      <c r="J26" s="5" t="str">
        <f>CHOOSE(DOE!$C27,"","","",'Plan d''Expérimentations'!$H31,"")</f>
        <v/>
      </c>
      <c r="K26" s="5" t="str">
        <f>CHOOSE(DOE!$C27,"","","","",'Plan d''Expérimentations'!$H31)</f>
        <v/>
      </c>
      <c r="L26" s="5">
        <f>CHOOSE(DOE!$D27,'Plan d''Expérimentations'!$H31,"","","","")</f>
        <v>26</v>
      </c>
      <c r="M26" s="5" t="str">
        <f>CHOOSE(DOE!$D27,"",'Plan d''Expérimentations'!$H31,"","","")</f>
        <v/>
      </c>
      <c r="N26" s="5" t="str">
        <f>CHOOSE(DOE!$D27,"","",'Plan d''Expérimentations'!$H31,"","")</f>
        <v/>
      </c>
      <c r="O26" s="5" t="str">
        <f>CHOOSE(DOE!$D27,"","","",'Plan d''Expérimentations'!$H31,"")</f>
        <v/>
      </c>
      <c r="P26" s="5" t="str">
        <f>CHOOSE(DOE!$D27,"","","","",'Plan d''Expérimentations'!$H31)</f>
        <v/>
      </c>
      <c r="Q26" s="5" t="str">
        <f>CHOOSE(DOE!$E27,'Plan d''Expérimentations'!$H31,"","","","")</f>
        <v/>
      </c>
      <c r="R26" s="5" t="str">
        <f>CHOOSE(DOE!$E27,"",'Plan d''Expérimentations'!$H31,"","","")</f>
        <v/>
      </c>
      <c r="S26" s="5" t="str">
        <f>CHOOSE(DOE!$E27,"","",'Plan d''Expérimentations'!$H31,"","")</f>
        <v/>
      </c>
      <c r="T26" s="5" t="str">
        <f>CHOOSE(DOE!$E27,"","","",'Plan d''Expérimentations'!$H31,"")</f>
        <v/>
      </c>
      <c r="U26" s="5">
        <f>CHOOSE(DOE!$E27,"","","","",'Plan d''Expérimentations'!$H31)</f>
        <v>26</v>
      </c>
      <c r="V26" s="5" t="str">
        <f>CHOOSE(DOE!$F27,'Plan d''Expérimentations'!$H31,"","","","")</f>
        <v/>
      </c>
      <c r="W26" s="5" t="str">
        <f>CHOOSE(DOE!$F27,"",'Plan d''Expérimentations'!$H31,"","","")</f>
        <v/>
      </c>
      <c r="X26" s="5" t="str">
        <f>CHOOSE(DOE!$F27,"","",'Plan d''Expérimentations'!$H31,"","")</f>
        <v/>
      </c>
      <c r="Y26" s="5">
        <f>CHOOSE(DOE!$F27,"","","",'Plan d''Expérimentations'!$H31,"")</f>
        <v>26</v>
      </c>
      <c r="Z26" s="5" t="str">
        <f>CHOOSE(DOE!$F27,"","","","",'Plan d''Expérimentations'!$H31)</f>
        <v/>
      </c>
      <c r="AA26" s="5" t="str">
        <f>CHOOSE(DOE!$G27,'Plan d''Expérimentations'!$H31,"","","","")</f>
        <v/>
      </c>
      <c r="AB26" s="5" t="str">
        <f>CHOOSE(DOE!$G27,"",'Plan d''Expérimentations'!$H31,"","","")</f>
        <v/>
      </c>
      <c r="AC26" s="5">
        <f>CHOOSE(DOE!$G27,"","",'Plan d''Expérimentations'!$H31,"","")</f>
        <v>26</v>
      </c>
      <c r="AD26" s="5" t="str">
        <f>CHOOSE(DOE!$G27,"","","",'Plan d''Expérimentations'!$H31,"")</f>
        <v/>
      </c>
      <c r="AE26" s="5" t="str">
        <f>CHOOSE(DOE!$G27,"","","","",'Plan d''Expérimentations'!$H31)</f>
        <v/>
      </c>
    </row>
    <row r="27" spans="1:31">
      <c r="B27" s="3">
        <f>+AVERAGE(B2:B26)</f>
        <v>20</v>
      </c>
      <c r="C27" s="3">
        <f t="shared" ref="C27:AE27" si="0">+AVERAGE(C2:C26)</f>
        <v>22.2</v>
      </c>
      <c r="D27" s="3">
        <f t="shared" si="0"/>
        <v>26.2</v>
      </c>
      <c r="E27" s="3">
        <f t="shared" si="0"/>
        <v>27</v>
      </c>
      <c r="F27" s="3">
        <f t="shared" si="0"/>
        <v>29.4</v>
      </c>
      <c r="G27" s="3">
        <f t="shared" si="0"/>
        <v>21</v>
      </c>
      <c r="H27" s="3">
        <f t="shared" si="0"/>
        <v>22</v>
      </c>
      <c r="I27" s="3">
        <f t="shared" si="0"/>
        <v>24.2</v>
      </c>
      <c r="J27" s="3">
        <f t="shared" si="0"/>
        <v>26.8</v>
      </c>
      <c r="K27" s="3">
        <f t="shared" si="0"/>
        <v>30.8</v>
      </c>
      <c r="L27" s="3">
        <f t="shared" si="0"/>
        <v>25.8</v>
      </c>
      <c r="M27" s="3">
        <f t="shared" si="0"/>
        <v>26</v>
      </c>
      <c r="N27" s="3">
        <f t="shared" si="0"/>
        <v>24.2</v>
      </c>
      <c r="O27" s="3">
        <f t="shared" si="0"/>
        <v>25</v>
      </c>
      <c r="P27" s="3">
        <f t="shared" si="0"/>
        <v>23.8</v>
      </c>
      <c r="Q27" s="3">
        <f t="shared" si="0"/>
        <v>26.4</v>
      </c>
      <c r="R27" s="3">
        <f t="shared" si="0"/>
        <v>25.6</v>
      </c>
      <c r="S27" s="3">
        <f t="shared" si="0"/>
        <v>25</v>
      </c>
      <c r="T27" s="3">
        <f t="shared" si="0"/>
        <v>24.2</v>
      </c>
      <c r="U27" s="3">
        <f t="shared" si="0"/>
        <v>23.6</v>
      </c>
      <c r="V27" s="3">
        <f t="shared" si="0"/>
        <v>25</v>
      </c>
      <c r="W27" s="3">
        <f t="shared" si="0"/>
        <v>25.6</v>
      </c>
      <c r="X27" s="3">
        <f t="shared" si="0"/>
        <v>25.8</v>
      </c>
      <c r="Y27" s="3">
        <f t="shared" si="0"/>
        <v>25</v>
      </c>
      <c r="Z27" s="3">
        <f t="shared" si="0"/>
        <v>23.4</v>
      </c>
      <c r="AA27" s="3">
        <f t="shared" si="0"/>
        <v>13.6</v>
      </c>
      <c r="AB27" s="3">
        <f t="shared" si="0"/>
        <v>19.600000000000001</v>
      </c>
      <c r="AC27" s="3">
        <f t="shared" si="0"/>
        <v>25</v>
      </c>
      <c r="AD27" s="3">
        <f t="shared" si="0"/>
        <v>30.6</v>
      </c>
      <c r="AE27" s="3">
        <f t="shared" si="0"/>
        <v>36</v>
      </c>
    </row>
    <row r="30" spans="1:31" ht="20.25">
      <c r="A30" s="7" t="s">
        <v>7</v>
      </c>
      <c r="B30" s="8" t="s">
        <v>15</v>
      </c>
      <c r="C30" s="5">
        <f t="array" ref="C30:C34">TRANSPOSE(B27:F27)</f>
        <v>20</v>
      </c>
    </row>
    <row r="31" spans="1:31">
      <c r="B31" s="8" t="s">
        <v>39</v>
      </c>
      <c r="C31" s="5">
        <v>22.2</v>
      </c>
    </row>
    <row r="32" spans="1:31">
      <c r="B32" s="8" t="s">
        <v>23</v>
      </c>
      <c r="C32" s="5">
        <v>26.2</v>
      </c>
    </row>
    <row r="33" spans="1:6">
      <c r="B33" s="8" t="s">
        <v>40</v>
      </c>
      <c r="C33" s="5">
        <v>27</v>
      </c>
    </row>
    <row r="34" spans="1:6">
      <c r="B34" s="8" t="s">
        <v>31</v>
      </c>
      <c r="C34" s="5">
        <v>29.4</v>
      </c>
    </row>
    <row r="35" spans="1:6" ht="27">
      <c r="A35" s="7" t="s">
        <v>8</v>
      </c>
      <c r="B35" s="8" t="s">
        <v>16</v>
      </c>
      <c r="D35" s="5">
        <f t="array" ref="D35:D39">TRANSPOSE(G27:K27)</f>
        <v>21</v>
      </c>
    </row>
    <row r="36" spans="1:6">
      <c r="B36" s="8" t="s">
        <v>41</v>
      </c>
      <c r="D36" s="5">
        <v>22</v>
      </c>
    </row>
    <row r="37" spans="1:6">
      <c r="B37" s="8" t="s">
        <v>24</v>
      </c>
      <c r="D37" s="5">
        <v>24.2</v>
      </c>
    </row>
    <row r="38" spans="1:6">
      <c r="B38" s="8" t="s">
        <v>42</v>
      </c>
      <c r="D38" s="5">
        <v>26.8</v>
      </c>
    </row>
    <row r="39" spans="1:6">
      <c r="B39" s="8" t="s">
        <v>32</v>
      </c>
      <c r="D39" s="5">
        <v>30.8</v>
      </c>
    </row>
    <row r="40" spans="1:6" ht="20.25">
      <c r="A40" s="7" t="s">
        <v>9</v>
      </c>
      <c r="B40" s="8" t="s">
        <v>17</v>
      </c>
      <c r="E40" s="5">
        <f t="array" ref="E40:E44">TRANSPOSE(L27:P27)</f>
        <v>25.8</v>
      </c>
    </row>
    <row r="41" spans="1:6">
      <c r="B41" s="8" t="s">
        <v>43</v>
      </c>
      <c r="E41" s="5">
        <v>26</v>
      </c>
    </row>
    <row r="42" spans="1:6">
      <c r="B42" s="8" t="s">
        <v>25</v>
      </c>
      <c r="E42" s="5">
        <v>24.2</v>
      </c>
    </row>
    <row r="43" spans="1:6">
      <c r="B43" s="8" t="s">
        <v>44</v>
      </c>
      <c r="E43" s="5">
        <v>25</v>
      </c>
    </row>
    <row r="44" spans="1:6">
      <c r="B44" s="8" t="s">
        <v>33</v>
      </c>
      <c r="E44" s="5">
        <v>23.8</v>
      </c>
    </row>
    <row r="45" spans="1:6">
      <c r="A45" s="8" t="s">
        <v>10</v>
      </c>
      <c r="B45" s="8" t="s">
        <v>18</v>
      </c>
      <c r="F45" s="5">
        <f t="array" ref="F45:F49">TRANSPOSE(Q27:U27)</f>
        <v>26.4</v>
      </c>
    </row>
    <row r="46" spans="1:6">
      <c r="B46" s="8" t="s">
        <v>45</v>
      </c>
      <c r="F46" s="5">
        <v>25.6</v>
      </c>
    </row>
    <row r="47" spans="1:6">
      <c r="B47" s="8" t="s">
        <v>26</v>
      </c>
      <c r="F47" s="5">
        <v>25</v>
      </c>
    </row>
    <row r="48" spans="1:6">
      <c r="B48" s="8" t="s">
        <v>46</v>
      </c>
      <c r="F48" s="5">
        <v>24.2</v>
      </c>
    </row>
    <row r="49" spans="1:8">
      <c r="B49" s="8" t="s">
        <v>34</v>
      </c>
      <c r="F49" s="5">
        <v>23.6</v>
      </c>
    </row>
    <row r="50" spans="1:8" ht="20.25">
      <c r="A50" s="7" t="s">
        <v>11</v>
      </c>
      <c r="B50" s="8" t="s">
        <v>19</v>
      </c>
      <c r="C50" s="6"/>
      <c r="D50" s="6"/>
      <c r="E50" s="6"/>
      <c r="F50" s="6"/>
      <c r="G50" s="5">
        <f t="array" ref="G50:G54">TRANSPOSE(V27:Z27)</f>
        <v>25</v>
      </c>
      <c r="H50" s="6"/>
    </row>
    <row r="51" spans="1:8">
      <c r="B51" s="8" t="s">
        <v>47</v>
      </c>
      <c r="G51" s="5">
        <v>25.6</v>
      </c>
    </row>
    <row r="52" spans="1:8">
      <c r="B52" s="8" t="s">
        <v>27</v>
      </c>
      <c r="G52" s="5">
        <v>25.8</v>
      </c>
    </row>
    <row r="53" spans="1:8">
      <c r="B53" s="8" t="s">
        <v>48</v>
      </c>
      <c r="G53" s="5">
        <v>25</v>
      </c>
    </row>
    <row r="54" spans="1:8">
      <c r="B54" s="8" t="s">
        <v>35</v>
      </c>
      <c r="G54" s="5">
        <v>23.4</v>
      </c>
    </row>
    <row r="55" spans="1:8" ht="20.25">
      <c r="A55" s="7" t="s">
        <v>12</v>
      </c>
      <c r="B55" s="8" t="s">
        <v>20</v>
      </c>
      <c r="H55" s="5">
        <f t="array" ref="H55:H59">TRANSPOSE(AA27:AE27)</f>
        <v>13.6</v>
      </c>
    </row>
    <row r="56" spans="1:8">
      <c r="B56" s="8" t="s">
        <v>49</v>
      </c>
      <c r="H56" s="5">
        <v>19.600000000000001</v>
      </c>
    </row>
    <row r="57" spans="1:8">
      <c r="B57" s="8" t="s">
        <v>28</v>
      </c>
      <c r="H57" s="5">
        <v>25</v>
      </c>
    </row>
    <row r="58" spans="1:8">
      <c r="B58" s="8" t="s">
        <v>50</v>
      </c>
      <c r="H58" s="5">
        <v>30.6</v>
      </c>
    </row>
    <row r="59" spans="1:8">
      <c r="B59" s="8" t="s">
        <v>36</v>
      </c>
      <c r="H59" s="5">
        <v>36</v>
      </c>
    </row>
  </sheetData>
  <conditionalFormatting sqref="B2:AE26">
    <cfRule type="containsBlanks" dxfId="0" priority="1">
      <formula>LEN(TRIM(B2))=0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4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Table L25</vt:lpstr>
      <vt:lpstr>DOE</vt:lpstr>
      <vt:lpstr>Plan d'Expérimentations</vt:lpstr>
      <vt:lpstr>Grille de dépouillement</vt:lpstr>
      <vt:lpstr>Graphe des effets moyens</vt:lpstr>
      <vt:lpstr>y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Delplanque</dc:creator>
  <cp:lastModifiedBy>Delplanque</cp:lastModifiedBy>
  <dcterms:created xsi:type="dcterms:W3CDTF">2011-08-31T11:11:09Z</dcterms:created>
  <dcterms:modified xsi:type="dcterms:W3CDTF">2011-09-02T05:39:50Z</dcterms:modified>
</cp:coreProperties>
</file>