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2" sheetId="1" r:id="rId1"/>
  </sheets>
  <calcPr calcId="125725"/>
</workbook>
</file>

<file path=xl/calcChain.xml><?xml version="1.0" encoding="utf-8"?>
<calcChain xmlns="http://schemas.openxmlformats.org/spreadsheetml/2006/main">
  <c r="E14" i="1"/>
  <c r="E11"/>
  <c r="E13" s="1"/>
  <c r="E4"/>
  <c r="E7" s="1"/>
  <c r="E12" s="1"/>
  <c r="E18" l="1"/>
  <c r="E19" s="1"/>
  <c r="E23" s="1"/>
</calcChain>
</file>

<file path=xl/sharedStrings.xml><?xml version="1.0" encoding="utf-8"?>
<sst xmlns="http://schemas.openxmlformats.org/spreadsheetml/2006/main" count="36" uniqueCount="24">
  <si>
    <t>Ventes de marchandises</t>
  </si>
  <si>
    <t>Coût d'achat des marchandises vendues :</t>
  </si>
  <si>
    <t xml:space="preserve">     Achats de marchandises</t>
  </si>
  <si>
    <t>Marge commerciale</t>
  </si>
  <si>
    <t>Production vendue</t>
  </si>
  <si>
    <t>-</t>
  </si>
  <si>
    <t>+</t>
  </si>
  <si>
    <t>Production immobilisée</t>
  </si>
  <si>
    <t>Production stockée</t>
  </si>
  <si>
    <t>Production de l'exercice</t>
  </si>
  <si>
    <t>=</t>
  </si>
  <si>
    <t>Soldes intermédiaires de gestion (extrait)</t>
  </si>
  <si>
    <t>Consommations en provenance de tiers</t>
  </si>
  <si>
    <t xml:space="preserve">     Achats d'approvisionnements</t>
  </si>
  <si>
    <t xml:space="preserve">     +/- Variation des stocks de marchandises</t>
  </si>
  <si>
    <t xml:space="preserve">     +/- Variation de stocks d'approvisionnements</t>
  </si>
  <si>
    <t xml:space="preserve">     + Autres charges externes</t>
  </si>
  <si>
    <t>Valeur ajoutée</t>
  </si>
  <si>
    <t>Subventions d'exploitation</t>
  </si>
  <si>
    <t>Impôts, taxes et versements assimilés</t>
  </si>
  <si>
    <t>Charges de personnel</t>
  </si>
  <si>
    <t>Excédent brut d'exploitation</t>
  </si>
  <si>
    <t>Commentaire :</t>
  </si>
  <si>
    <t xml:space="preserve">En tenant compte des opérations liées à l’exploitation (opérations directement liées au métier), l’entreprise a une excédent de trésorerie potentielle : EBE = 231. 
Pour autant, la variation de trésorerie réelle liée à l’exploitation est-elle de  231 ?
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</si>
</sst>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indent="2"/>
    </xf>
    <xf numFmtId="3" fontId="1" fillId="0" borderId="0" xfId="0" applyNumberFormat="1" applyFont="1" applyBorder="1" applyAlignment="1">
      <alignment horizontal="right" vertical="center" indent="2"/>
    </xf>
    <xf numFmtId="3" fontId="1" fillId="0" borderId="3" xfId="0" applyNumberFormat="1" applyFont="1" applyBorder="1" applyAlignment="1">
      <alignment horizontal="right" vertical="center" indent="2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 indent="2"/>
    </xf>
    <xf numFmtId="0" fontId="2" fillId="0" borderId="11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indent="1"/>
    </xf>
    <xf numFmtId="3" fontId="1" fillId="0" borderId="12" xfId="0" applyNumberFormat="1" applyFont="1" applyBorder="1" applyAlignment="1">
      <alignment horizontal="right" vertical="center" indent="2"/>
    </xf>
    <xf numFmtId="0" fontId="1" fillId="0" borderId="12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horizontal="right" vertical="center" indent="2"/>
    </xf>
    <xf numFmtId="3" fontId="2" fillId="3" borderId="15" xfId="0" applyNumberFormat="1" applyFont="1" applyFill="1" applyBorder="1" applyAlignment="1">
      <alignment horizontal="right" vertical="center" indent="1"/>
    </xf>
    <xf numFmtId="3" fontId="1" fillId="0" borderId="16" xfId="0" applyNumberFormat="1" applyFont="1" applyBorder="1" applyAlignment="1">
      <alignment horizontal="right" vertical="center" indent="2"/>
    </xf>
    <xf numFmtId="3" fontId="1" fillId="0" borderId="17" xfId="0" applyNumberFormat="1" applyFont="1" applyBorder="1" applyAlignment="1">
      <alignment horizontal="right" vertical="center" indent="1"/>
    </xf>
    <xf numFmtId="3" fontId="1" fillId="0" borderId="18" xfId="0" applyNumberFormat="1" applyFont="1" applyBorder="1" applyAlignment="1">
      <alignment horizontal="right" vertical="center" indent="1"/>
    </xf>
    <xf numFmtId="3" fontId="1" fillId="0" borderId="10" xfId="0" applyNumberFormat="1" applyFont="1" applyBorder="1" applyAlignment="1">
      <alignment horizontal="right" vertical="center" inden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 indent="2"/>
    </xf>
    <xf numFmtId="3" fontId="2" fillId="3" borderId="22" xfId="0" applyNumberFormat="1" applyFont="1" applyFill="1" applyBorder="1" applyAlignment="1">
      <alignment horizontal="right" vertical="center" indent="1"/>
    </xf>
    <xf numFmtId="3" fontId="2" fillId="3" borderId="25" xfId="0" applyNumberFormat="1" applyFont="1" applyFill="1" applyBorder="1" applyAlignment="1">
      <alignment horizontal="right" vertical="center" indent="2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3" fontId="2" fillId="3" borderId="8" xfId="0" applyNumberFormat="1" applyFont="1" applyFill="1" applyBorder="1" applyAlignment="1">
      <alignment horizontal="right" vertical="center" indent="2"/>
    </xf>
    <xf numFmtId="3" fontId="2" fillId="3" borderId="10" xfId="0" applyNumberFormat="1" applyFont="1" applyFill="1" applyBorder="1" applyAlignment="1">
      <alignment horizontal="right" vertical="center" indent="1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 indent="2"/>
    </xf>
    <xf numFmtId="3" fontId="1" fillId="0" borderId="8" xfId="0" applyNumberFormat="1" applyFont="1" applyBorder="1" applyAlignment="1">
      <alignment horizontal="right" vertical="center" indent="2"/>
    </xf>
    <xf numFmtId="0" fontId="2" fillId="0" borderId="2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justify" vertical="justify" wrapText="1"/>
    </xf>
    <xf numFmtId="0" fontId="1" fillId="0" borderId="0" xfId="0" applyFont="1" applyFill="1" applyBorder="1" applyAlignment="1">
      <alignment horizontal="justify" vertical="justify" wrapText="1"/>
    </xf>
    <xf numFmtId="0" fontId="1" fillId="0" borderId="18" xfId="0" applyFont="1" applyFill="1" applyBorder="1" applyAlignment="1">
      <alignment horizontal="justify" vertical="justify" wrapText="1"/>
    </xf>
    <xf numFmtId="0" fontId="1" fillId="0" borderId="19" xfId="0" applyFont="1" applyFill="1" applyBorder="1" applyAlignment="1">
      <alignment horizontal="justify" vertical="justify" wrapText="1"/>
    </xf>
    <xf numFmtId="0" fontId="1" fillId="0" borderId="20" xfId="0" applyFont="1" applyFill="1" applyBorder="1" applyAlignment="1">
      <alignment horizontal="justify" vertical="justify" wrapText="1"/>
    </xf>
    <xf numFmtId="0" fontId="1" fillId="0" borderId="21" xfId="0" applyFont="1" applyFill="1" applyBorder="1" applyAlignment="1">
      <alignment horizontal="justify" vertical="justify" wrapText="1"/>
    </xf>
    <xf numFmtId="3" fontId="1" fillId="0" borderId="12" xfId="0" applyNumberFormat="1" applyFont="1" applyFill="1" applyBorder="1" applyAlignment="1">
      <alignment horizontal="right" vertical="center" indent="1"/>
    </xf>
    <xf numFmtId="3" fontId="1" fillId="0" borderId="24" xfId="0" applyNumberFormat="1" applyFont="1" applyFill="1" applyBorder="1" applyAlignment="1">
      <alignment horizontal="right" vertical="center" indent="1"/>
    </xf>
    <xf numFmtId="3" fontId="1" fillId="0" borderId="3" xfId="0" applyNumberFormat="1" applyFont="1" applyFill="1" applyBorder="1" applyAlignment="1">
      <alignment horizontal="right" vertical="center" indent="1"/>
    </xf>
    <xf numFmtId="3" fontId="1" fillId="0" borderId="10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6"/>
  <sheetViews>
    <sheetView showGridLines="0" tabSelected="1" workbookViewId="0">
      <selection activeCell="B2" sqref="B2:E2"/>
    </sheetView>
  </sheetViews>
  <sheetFormatPr baseColWidth="10" defaultRowHeight="15.75"/>
  <cols>
    <col min="1" max="1" width="3.7109375" style="1" customWidth="1"/>
    <col min="2" max="2" width="3.7109375" style="4" customWidth="1"/>
    <col min="3" max="3" width="45.7109375" style="1" customWidth="1"/>
    <col min="4" max="5" width="12.7109375" style="2" customWidth="1"/>
    <col min="6" max="6" width="3.7109375" style="1" customWidth="1"/>
    <col min="7" max="16384" width="11.42578125" style="1"/>
  </cols>
  <sheetData>
    <row r="1" spans="2:5" ht="16.5" thickBot="1"/>
    <row r="2" spans="2:5" ht="16.5" thickBot="1">
      <c r="B2" s="37" t="s">
        <v>11</v>
      </c>
      <c r="C2" s="38"/>
      <c r="D2" s="38"/>
      <c r="E2" s="39"/>
    </row>
    <row r="3" spans="2:5">
      <c r="B3" s="9"/>
      <c r="C3" s="10" t="s">
        <v>0</v>
      </c>
      <c r="D3" s="11"/>
      <c r="E3" s="52">
        <v>501</v>
      </c>
    </row>
    <row r="4" spans="2:5">
      <c r="B4" s="12" t="s">
        <v>5</v>
      </c>
      <c r="C4" s="5" t="s">
        <v>1</v>
      </c>
      <c r="D4" s="8"/>
      <c r="E4" s="13">
        <f>D5+D6</f>
        <v>190</v>
      </c>
    </row>
    <row r="5" spans="2:5">
      <c r="B5" s="12"/>
      <c r="C5" s="5" t="s">
        <v>2</v>
      </c>
      <c r="D5" s="51">
        <v>200</v>
      </c>
      <c r="E5" s="14"/>
    </row>
    <row r="6" spans="2:5" ht="16.5" thickBot="1">
      <c r="B6" s="12"/>
      <c r="C6" s="5" t="s">
        <v>14</v>
      </c>
      <c r="D6" s="51">
        <v>-10</v>
      </c>
      <c r="E6" s="15"/>
    </row>
    <row r="7" spans="2:5" s="3" customFormat="1" ht="16.5" thickBot="1">
      <c r="B7" s="24" t="s">
        <v>10</v>
      </c>
      <c r="C7" s="25" t="s">
        <v>3</v>
      </c>
      <c r="D7" s="26"/>
      <c r="E7" s="27">
        <f>E3-E4</f>
        <v>311</v>
      </c>
    </row>
    <row r="8" spans="2:5">
      <c r="B8" s="9"/>
      <c r="C8" s="10" t="s">
        <v>4</v>
      </c>
      <c r="D8" s="20"/>
      <c r="E8" s="52">
        <v>1000</v>
      </c>
    </row>
    <row r="9" spans="2:5">
      <c r="B9" s="12" t="s">
        <v>6</v>
      </c>
      <c r="C9" s="5" t="s">
        <v>7</v>
      </c>
      <c r="D9" s="6"/>
      <c r="E9" s="49">
        <v>-10</v>
      </c>
    </row>
    <row r="10" spans="2:5" ht="16.5" thickBot="1">
      <c r="B10" s="12" t="s">
        <v>6</v>
      </c>
      <c r="C10" s="5" t="s">
        <v>8</v>
      </c>
      <c r="D10" s="6"/>
      <c r="E10" s="49"/>
    </row>
    <row r="11" spans="2:5" s="3" customFormat="1" ht="16.5" thickBot="1">
      <c r="B11" s="24" t="s">
        <v>10</v>
      </c>
      <c r="C11" s="25" t="s">
        <v>9</v>
      </c>
      <c r="D11" s="28"/>
      <c r="E11" s="27">
        <f>SUM(E8:E10)</f>
        <v>990</v>
      </c>
    </row>
    <row r="12" spans="2:5">
      <c r="B12" s="9"/>
      <c r="C12" s="10" t="s">
        <v>3</v>
      </c>
      <c r="D12" s="11"/>
      <c r="E12" s="21">
        <f>E7</f>
        <v>311</v>
      </c>
    </row>
    <row r="13" spans="2:5">
      <c r="B13" s="12" t="s">
        <v>6</v>
      </c>
      <c r="C13" s="5" t="s">
        <v>9</v>
      </c>
      <c r="D13" s="8"/>
      <c r="E13" s="22">
        <f>E11</f>
        <v>990</v>
      </c>
    </row>
    <row r="14" spans="2:5">
      <c r="B14" s="12" t="s">
        <v>5</v>
      </c>
      <c r="C14" s="5" t="s">
        <v>12</v>
      </c>
      <c r="D14" s="8"/>
      <c r="E14" s="22">
        <f>SUM(D15:D17)</f>
        <v>710</v>
      </c>
    </row>
    <row r="15" spans="2:5">
      <c r="B15" s="12"/>
      <c r="C15" s="5" t="s">
        <v>13</v>
      </c>
      <c r="D15" s="51">
        <v>400</v>
      </c>
      <c r="E15" s="22"/>
    </row>
    <row r="16" spans="2:5">
      <c r="B16" s="12"/>
      <c r="C16" s="5" t="s">
        <v>15</v>
      </c>
      <c r="D16" s="51">
        <v>-20</v>
      </c>
      <c r="E16" s="22"/>
    </row>
    <row r="17" spans="2:5" ht="16.5" thickBot="1">
      <c r="B17" s="12"/>
      <c r="C17" s="5" t="s">
        <v>16</v>
      </c>
      <c r="D17" s="51">
        <v>330</v>
      </c>
      <c r="E17" s="22"/>
    </row>
    <row r="18" spans="2:5" s="3" customFormat="1" ht="16.5" thickBot="1">
      <c r="B18" s="29" t="s">
        <v>10</v>
      </c>
      <c r="C18" s="30" t="s">
        <v>17</v>
      </c>
      <c r="D18" s="31"/>
      <c r="E18" s="32">
        <f>E12+E13-E14</f>
        <v>591</v>
      </c>
    </row>
    <row r="19" spans="2:5">
      <c r="B19" s="9"/>
      <c r="C19" s="10" t="s">
        <v>17</v>
      </c>
      <c r="D19" s="35"/>
      <c r="E19" s="23">
        <f>E18</f>
        <v>591</v>
      </c>
    </row>
    <row r="20" spans="2:5">
      <c r="B20" s="12" t="s">
        <v>6</v>
      </c>
      <c r="C20" s="5" t="s">
        <v>18</v>
      </c>
      <c r="D20" s="7"/>
      <c r="E20" s="49">
        <v>0</v>
      </c>
    </row>
    <row r="21" spans="2:5">
      <c r="B21" s="12" t="s">
        <v>5</v>
      </c>
      <c r="C21" s="5" t="s">
        <v>19</v>
      </c>
      <c r="D21" s="7"/>
      <c r="E21" s="49">
        <v>20</v>
      </c>
    </row>
    <row r="22" spans="2:5">
      <c r="B22" s="36" t="s">
        <v>5</v>
      </c>
      <c r="C22" s="33" t="s">
        <v>20</v>
      </c>
      <c r="D22" s="34"/>
      <c r="E22" s="50">
        <v>340</v>
      </c>
    </row>
    <row r="23" spans="2:5" s="3" customFormat="1" ht="16.5" thickBot="1">
      <c r="B23" s="16" t="s">
        <v>10</v>
      </c>
      <c r="C23" s="17" t="s">
        <v>21</v>
      </c>
      <c r="D23" s="18"/>
      <c r="E23" s="19">
        <f>E19+E20-E21-E22</f>
        <v>231</v>
      </c>
    </row>
    <row r="24" spans="2:5">
      <c r="B24" s="40" t="s">
        <v>22</v>
      </c>
      <c r="C24" s="41"/>
      <c r="D24" s="41"/>
      <c r="E24" s="42"/>
    </row>
    <row r="25" spans="2:5" ht="15.75" customHeight="1">
      <c r="B25" s="43" t="s">
        <v>23</v>
      </c>
      <c r="C25" s="44"/>
      <c r="D25" s="44"/>
      <c r="E25" s="45"/>
    </row>
    <row r="26" spans="2:5" ht="37.5" customHeight="1" thickBot="1">
      <c r="B26" s="46"/>
      <c r="C26" s="47"/>
      <c r="D26" s="47"/>
      <c r="E26" s="48"/>
    </row>
  </sheetData>
  <sheetProtection sheet="1" objects="1" scenarios="1"/>
  <mergeCells count="3">
    <mergeCell ref="B2:E2"/>
    <mergeCell ref="B24:E24"/>
    <mergeCell ref="B25:E2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2011-02-24T16:09:56Z</dcterms:created>
  <dcterms:modified xsi:type="dcterms:W3CDTF">2011-02-24T17:21:05Z</dcterms:modified>
</cp:coreProperties>
</file>