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360" yWindow="105" windowWidth="10785" windowHeight="5880"/>
  </bookViews>
  <sheets>
    <sheet name="TRSIG" sheetId="1" r:id="rId1"/>
    <sheet name="Ratios" sheetId="3" r:id="rId2"/>
    <sheet name="VAGraphique" sheetId="2" r:id="rId3"/>
  </sheets>
  <calcPr calcId="125725"/>
</workbook>
</file>

<file path=xl/calcChain.xml><?xml version="1.0" encoding="utf-8"?>
<calcChain xmlns="http://schemas.openxmlformats.org/spreadsheetml/2006/main">
  <c r="G8" i="1"/>
  <c r="D5" i="2"/>
  <c r="D6"/>
  <c r="D7"/>
  <c r="E4" i="3"/>
  <c r="D4"/>
  <c r="C12" i="1"/>
  <c r="C8"/>
  <c r="C13" s="1"/>
  <c r="G12"/>
  <c r="E12"/>
  <c r="E8"/>
  <c r="G28"/>
  <c r="E28"/>
  <c r="C4" i="3"/>
  <c r="H12" i="1"/>
  <c r="F12"/>
  <c r="D12"/>
  <c r="C28"/>
  <c r="E5" i="3" l="1"/>
  <c r="E13" i="1"/>
  <c r="G13"/>
  <c r="E6" i="3" s="1"/>
  <c r="F8" i="1"/>
  <c r="D8"/>
  <c r="H8"/>
  <c r="D5" i="3"/>
  <c r="G17" i="1"/>
  <c r="H13"/>
  <c r="D6" i="3"/>
  <c r="F13" i="1"/>
  <c r="E17"/>
  <c r="F16"/>
  <c r="D13"/>
  <c r="C17"/>
  <c r="C6" i="3"/>
  <c r="C13" s="1"/>
  <c r="D16" i="1"/>
  <c r="H16"/>
  <c r="D3" i="2" l="1"/>
  <c r="E7" s="1"/>
  <c r="E13" i="3"/>
  <c r="E7"/>
  <c r="E8"/>
  <c r="E14" s="1"/>
  <c r="G22" i="1"/>
  <c r="G25" s="1"/>
  <c r="G31" s="1"/>
  <c r="H17"/>
  <c r="D8" i="3"/>
  <c r="E22" i="1"/>
  <c r="E25" s="1"/>
  <c r="E31" s="1"/>
  <c r="F17"/>
  <c r="D7" i="3"/>
  <c r="D13"/>
  <c r="D8" i="2"/>
  <c r="E8" s="1"/>
  <c r="E5"/>
  <c r="C8" i="3"/>
  <c r="C14" s="1"/>
  <c r="C22" i="1"/>
  <c r="D17"/>
  <c r="E6" i="2" l="1"/>
  <c r="C25" i="1"/>
  <c r="C31" s="1"/>
  <c r="E9" i="2"/>
  <c r="H31" i="1"/>
  <c r="E10" i="3"/>
  <c r="D9"/>
  <c r="D14"/>
  <c r="E9"/>
  <c r="D9" i="2"/>
  <c r="D10" i="3"/>
  <c r="F31" i="1"/>
  <c r="D31" l="1"/>
  <c r="C10" i="3"/>
  <c r="D11"/>
  <c r="E11"/>
</calcChain>
</file>

<file path=xl/sharedStrings.xml><?xml version="1.0" encoding="utf-8"?>
<sst xmlns="http://schemas.openxmlformats.org/spreadsheetml/2006/main" count="64" uniqueCount="60">
  <si>
    <t>N-2</t>
  </si>
  <si>
    <t>N-1</t>
  </si>
  <si>
    <t xml:space="preserve">N </t>
  </si>
  <si>
    <t>Production Stockée</t>
  </si>
  <si>
    <t>Production Immobilisée</t>
  </si>
  <si>
    <t>Production de l'exercice</t>
  </si>
  <si>
    <t>Achats de matières premières et approvisionnements</t>
  </si>
  <si>
    <t>Variations de stocks</t>
  </si>
  <si>
    <t>Autres achats et charges externes</t>
  </si>
  <si>
    <t>Consommations de l'exercice en provenance des tiers</t>
  </si>
  <si>
    <t>Impôts, taxes et versements assimilés</t>
  </si>
  <si>
    <t>Dotations aux amortissements, dépréciations et provisions</t>
  </si>
  <si>
    <t>Autres produits</t>
  </si>
  <si>
    <t>Autres charges</t>
  </si>
  <si>
    <t>Résultat d'exploitation</t>
  </si>
  <si>
    <t>Produits financiers</t>
  </si>
  <si>
    <t>Charges financiers</t>
  </si>
  <si>
    <t>Résultat courant avant impôt</t>
  </si>
  <si>
    <t>Produits exceptionnels</t>
  </si>
  <si>
    <t>Charges exceptionnelles</t>
  </si>
  <si>
    <t>Résultat exceptionnel</t>
  </si>
  <si>
    <t>Impôts sur les bénéfices</t>
  </si>
  <si>
    <t>Subventions d'exploitation</t>
  </si>
  <si>
    <t>Reprises sur amortissements, dépréciations et provisions</t>
  </si>
  <si>
    <t>Charges de personnel (% valeur ajoutée)</t>
  </si>
  <si>
    <t>Valeur Ajoutée (% de la production de l'exercice)</t>
  </si>
  <si>
    <t>Production Vendue ou chiffre d'affaires</t>
  </si>
  <si>
    <t>Nombre de salariés</t>
  </si>
  <si>
    <t>Répartition</t>
  </si>
  <si>
    <t>en valeur</t>
  </si>
  <si>
    <t>en %</t>
  </si>
  <si>
    <t>Personnel</t>
  </si>
  <si>
    <t>Etat</t>
  </si>
  <si>
    <t>Prêteurs</t>
  </si>
  <si>
    <t>Entreprise</t>
  </si>
  <si>
    <t>Impôts, taxes</t>
  </si>
  <si>
    <t>Charges d'intérêts</t>
  </si>
  <si>
    <t>Revenus</t>
  </si>
  <si>
    <t>Autofinancement brut</t>
  </si>
  <si>
    <t xml:space="preserve">Chiffre d'affaires en K€                        </t>
  </si>
  <si>
    <t xml:space="preserve">Valeur ajoutée en K€                    </t>
  </si>
  <si>
    <t>Excédent Brut d'Exploitation en K€</t>
  </si>
  <si>
    <t xml:space="preserve">Résultat net en K€        </t>
  </si>
  <si>
    <t>Eléments de calcul des ratios</t>
  </si>
  <si>
    <t>Charges de personnel + Participation aux résultats</t>
  </si>
  <si>
    <t>Participation des salariés aux résultats</t>
  </si>
  <si>
    <t>Rubriques</t>
  </si>
  <si>
    <t>Excédent Brut d'Exploitation  (% de la valeur ajoutée)</t>
  </si>
  <si>
    <t>Société ANGUILLE - Tableaux de résultat comparés et Soldes Intermédiaires de Gestion en K€</t>
  </si>
  <si>
    <t>Résultat net de l'exercice
(% de la production vendue ou chiffre d'affaires)</t>
  </si>
  <si>
    <r>
      <t xml:space="preserve">Zones de saisie </t>
    </r>
    <r>
      <rPr>
        <b/>
        <sz val="12"/>
        <rFont val="Wingdings"/>
        <charset val="2"/>
      </rPr>
      <t>ð</t>
    </r>
  </si>
  <si>
    <t>Société ANGUILLE - Ratios annuels (montants en K€)</t>
  </si>
  <si>
    <t>Evolution de la valeur ajoutée                              
= (VA N - VA N-1) / VA N-1</t>
  </si>
  <si>
    <t>Evolution du chiffre d'affaires                                   
= (CA N - CA N-1) / CA N-1</t>
  </si>
  <si>
    <t>Evolution de l'Excédent Brut d'Exploitation 
= (EBE N - EBE N-1) / EBE N-1</t>
  </si>
  <si>
    <t>Evolution du résultat net                                        
= (RN N - RN N-1) / RN N-1</t>
  </si>
  <si>
    <t>Ratio de rendement du personnel                         
= VA / effectif du personnel</t>
  </si>
  <si>
    <t>Poids des charges d'intérêts                               
= Charges d'intérêts / EBE</t>
  </si>
  <si>
    <t>Valeur ajoutée de l'exercice N</t>
  </si>
  <si>
    <t>Société ANGUILLE - Répartition de la valeur ajoutée de l'exercice N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</si>
</sst>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</font>
    <font>
      <sz val="8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Fill="1"/>
    <xf numFmtId="4" fontId="4" fillId="0" borderId="18" xfId="0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" fontId="3" fillId="0" borderId="18" xfId="0" applyNumberFormat="1" applyFont="1" applyFill="1" applyBorder="1" applyAlignment="1">
      <alignment vertical="center" wrapText="1"/>
    </xf>
    <xf numFmtId="10" fontId="3" fillId="0" borderId="18" xfId="1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10" fontId="4" fillId="0" borderId="21" xfId="1" applyNumberFormat="1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 wrapText="1"/>
    </xf>
    <xf numFmtId="10" fontId="4" fillId="4" borderId="19" xfId="1" applyNumberFormat="1" applyFont="1" applyFill="1" applyBorder="1" applyAlignment="1">
      <alignment horizontal="right" vertical="center"/>
    </xf>
    <xf numFmtId="10" fontId="4" fillId="4" borderId="20" xfId="1" applyNumberFormat="1" applyFont="1" applyFill="1" applyBorder="1" applyAlignment="1">
      <alignment horizontal="right" vertical="center"/>
    </xf>
    <xf numFmtId="10" fontId="4" fillId="4" borderId="21" xfId="1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left" vertical="center" wrapText="1"/>
    </xf>
    <xf numFmtId="10" fontId="3" fillId="4" borderId="20" xfId="1" applyNumberFormat="1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0" fontId="5" fillId="0" borderId="18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0" fontId="5" fillId="0" borderId="26" xfId="0" applyNumberFormat="1" applyFont="1" applyFill="1" applyBorder="1" applyAlignment="1">
      <alignment horizontal="center" vertical="center" wrapText="1"/>
    </xf>
    <xf numFmtId="10" fontId="5" fillId="0" borderId="27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" fontId="4" fillId="0" borderId="30" xfId="0" applyNumberFormat="1" applyFont="1" applyBorder="1" applyAlignment="1">
      <alignment vertical="center" wrapText="1"/>
    </xf>
    <xf numFmtId="4" fontId="4" fillId="0" borderId="31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0" fontId="4" fillId="0" borderId="32" xfId="0" applyNumberFormat="1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0" fontId="4" fillId="0" borderId="6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0" fontId="4" fillId="0" borderId="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10" fontId="3" fillId="0" borderId="27" xfId="1" applyNumberFormat="1" applyFont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3" fillId="0" borderId="16" xfId="0" applyNumberFormat="1" applyFont="1" applyBorder="1"/>
    <xf numFmtId="0" fontId="3" fillId="0" borderId="34" xfId="0" applyFont="1" applyBorder="1"/>
    <xf numFmtId="0" fontId="3" fillId="4" borderId="13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right"/>
    </xf>
    <xf numFmtId="4" fontId="4" fillId="5" borderId="19" xfId="0" applyNumberFormat="1" applyFont="1" applyFill="1" applyBorder="1" applyAlignment="1" applyProtection="1">
      <alignment vertical="center" wrapText="1"/>
      <protection locked="0"/>
    </xf>
    <xf numFmtId="4" fontId="4" fillId="5" borderId="20" xfId="0" applyNumberFormat="1" applyFont="1" applyFill="1" applyBorder="1" applyAlignment="1" applyProtection="1">
      <alignment vertical="center" wrapText="1"/>
      <protection locked="0"/>
    </xf>
    <xf numFmtId="4" fontId="4" fillId="5" borderId="21" xfId="0" applyNumberFormat="1" applyFont="1" applyFill="1" applyBorder="1" applyAlignment="1" applyProtection="1">
      <alignment vertical="center" wrapText="1"/>
      <protection locked="0"/>
    </xf>
    <xf numFmtId="4" fontId="4" fillId="5" borderId="20" xfId="0" applyNumberFormat="1" applyFont="1" applyFill="1" applyBorder="1" applyAlignment="1" applyProtection="1">
      <alignment vertical="center"/>
      <protection locked="0"/>
    </xf>
    <xf numFmtId="4" fontId="4" fillId="5" borderId="21" xfId="0" applyNumberFormat="1" applyFont="1" applyFill="1" applyBorder="1" applyAlignment="1" applyProtection="1">
      <alignment vertical="center"/>
      <protection locked="0"/>
    </xf>
    <xf numFmtId="4" fontId="4" fillId="5" borderId="19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Pourcentage" xfId="1" builtinId="5"/>
  </cellStyles>
  <dxfs count="2">
    <dxf>
      <font>
        <condense val="0"/>
        <extend val="0"/>
        <color indexed="58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 baseline="0">
                <a:latin typeface="Times New Roman" pitchFamily="18" charset="0"/>
              </a:defRPr>
            </a:pPr>
            <a:r>
              <a:rPr lang="fr-FR" baseline="0">
                <a:latin typeface="Times New Roman" pitchFamily="18" charset="0"/>
              </a:rPr>
              <a:t>Répartition de la valeur ajoutée N</a:t>
            </a:r>
          </a:p>
        </c:rich>
      </c:tx>
      <c:layout>
        <c:manualLayout>
          <c:xMode val="edge"/>
          <c:yMode val="edge"/>
          <c:x val="0.23384615384615384"/>
          <c:y val="3.4384058636027143E-2"/>
        </c:manualLayout>
      </c:layout>
    </c:title>
    <c:plotArea>
      <c:layout>
        <c:manualLayout>
          <c:layoutTarget val="inner"/>
          <c:xMode val="edge"/>
          <c:yMode val="edge"/>
          <c:x val="0.28923076923076924"/>
          <c:y val="0.27793735160916178"/>
          <c:w val="0.2969230769230769"/>
          <c:h val="0.55300936969657966"/>
        </c:manualLayout>
      </c:layout>
      <c:pieChart>
        <c:varyColors val="1"/>
        <c:ser>
          <c:idx val="0"/>
          <c:order val="0"/>
          <c:dPt>
            <c:idx val="0"/>
            <c:spPr/>
          </c:dPt>
          <c:dPt>
            <c:idx val="1"/>
            <c:spPr/>
          </c:dPt>
          <c:dPt>
            <c:idx val="2"/>
            <c:spPr/>
          </c:dPt>
          <c:dPt>
            <c:idx val="3"/>
            <c:spPr/>
          </c:dPt>
          <c:dLbls>
            <c:dLbl>
              <c:idx val="0"/>
              <c:layout/>
              <c:dLblPos val="ctr"/>
              <c:showPercent val="1"/>
            </c:dLbl>
            <c:numFmt formatCode="0%" sourceLinked="0"/>
            <c:showPercent val="1"/>
            <c:showLeaderLines val="1"/>
          </c:dLbls>
          <c:cat>
            <c:strRef>
              <c:f>VAGraphique!$C$5:$C$8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VAGraphique!$E$5:$E$8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>
        <c:manualLayout>
          <c:xMode val="edge"/>
          <c:yMode val="edge"/>
          <c:x val="0.71128205128205124"/>
          <c:y val="0.36580766945679066"/>
          <c:w val="0.24175279628507976"/>
          <c:h val="0.43385272877366926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fr-FR"/>
        </a:p>
      </c:txPr>
    </c:legend>
    <c:plotVisOnly val="1"/>
    <c:dispBlanksAs val="zero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9526</xdr:rowOff>
    </xdr:from>
    <xdr:to>
      <xdr:col>5</xdr:col>
      <xdr:colOff>0</xdr:colOff>
      <xdr:row>25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showGridLines="0" showZeros="0" tabSelected="1" workbookViewId="0">
      <selection activeCell="G1" sqref="G1:H1"/>
    </sheetView>
  </sheetViews>
  <sheetFormatPr baseColWidth="10" defaultRowHeight="15.75"/>
  <cols>
    <col min="1" max="1" width="3.7109375" style="5" customWidth="1"/>
    <col min="2" max="2" width="55.7109375" style="5" customWidth="1"/>
    <col min="3" max="3" width="12.7109375" style="5" customWidth="1"/>
    <col min="4" max="4" width="9.7109375" style="6" customWidth="1"/>
    <col min="5" max="5" width="12.7109375" style="5" customWidth="1"/>
    <col min="6" max="6" width="9.7109375" style="6" customWidth="1"/>
    <col min="7" max="7" width="12.7109375" style="5" customWidth="1"/>
    <col min="8" max="8" width="9.7109375" style="6" customWidth="1"/>
    <col min="9" max="16384" width="11.42578125" style="5"/>
  </cols>
  <sheetData>
    <row r="1" spans="2:8" ht="16.5" thickBot="1">
      <c r="F1" s="25" t="s">
        <v>50</v>
      </c>
      <c r="G1" s="23"/>
      <c r="H1" s="24"/>
    </row>
    <row r="3" spans="2:8">
      <c r="B3" s="4" t="s">
        <v>48</v>
      </c>
      <c r="C3" s="4"/>
      <c r="D3" s="4"/>
      <c r="E3" s="4"/>
      <c r="F3" s="4"/>
      <c r="G3" s="4"/>
      <c r="H3" s="4"/>
    </row>
    <row r="4" spans="2:8">
      <c r="B4" s="7" t="s">
        <v>46</v>
      </c>
      <c r="C4" s="8" t="s">
        <v>0</v>
      </c>
      <c r="D4" s="8"/>
      <c r="E4" s="8" t="s">
        <v>1</v>
      </c>
      <c r="F4" s="8"/>
      <c r="G4" s="8" t="s">
        <v>2</v>
      </c>
      <c r="H4" s="8"/>
    </row>
    <row r="5" spans="2:8">
      <c r="B5" s="13" t="s">
        <v>26</v>
      </c>
      <c r="C5" s="78"/>
      <c r="D5" s="18"/>
      <c r="E5" s="78"/>
      <c r="F5" s="18"/>
      <c r="G5" s="78"/>
      <c r="H5" s="18"/>
    </row>
    <row r="6" spans="2:8">
      <c r="B6" s="14" t="s">
        <v>3</v>
      </c>
      <c r="C6" s="79"/>
      <c r="D6" s="19"/>
      <c r="E6" s="79"/>
      <c r="F6" s="19"/>
      <c r="G6" s="79"/>
      <c r="H6" s="19"/>
    </row>
    <row r="7" spans="2:8">
      <c r="B7" s="15" t="s">
        <v>4</v>
      </c>
      <c r="C7" s="80"/>
      <c r="D7" s="20"/>
      <c r="E7" s="80"/>
      <c r="F7" s="20"/>
      <c r="G7" s="80"/>
      <c r="H7" s="20"/>
    </row>
    <row r="8" spans="2:8" s="9" customFormat="1" ht="15.75" customHeight="1">
      <c r="B8" s="17" t="s">
        <v>5</v>
      </c>
      <c r="C8" s="10">
        <f>SUM(C5:C7)</f>
        <v>0</v>
      </c>
      <c r="D8" s="11" t="e">
        <f>C8/C8</f>
        <v>#DIV/0!</v>
      </c>
      <c r="E8" s="10">
        <f>SUM(E5:E7)</f>
        <v>0</v>
      </c>
      <c r="F8" s="11" t="e">
        <f>E8/E8</f>
        <v>#DIV/0!</v>
      </c>
      <c r="G8" s="10">
        <f>SUM(G5:G7)</f>
        <v>0</v>
      </c>
      <c r="H8" s="11" t="e">
        <f>G8/G8</f>
        <v>#DIV/0!</v>
      </c>
    </row>
    <row r="9" spans="2:8">
      <c r="B9" s="13" t="s">
        <v>6</v>
      </c>
      <c r="C9" s="78"/>
      <c r="D9" s="18"/>
      <c r="E9" s="78"/>
      <c r="F9" s="18"/>
      <c r="G9" s="78"/>
      <c r="H9" s="18"/>
    </row>
    <row r="10" spans="2:8">
      <c r="B10" s="14" t="s">
        <v>7</v>
      </c>
      <c r="C10" s="79"/>
      <c r="D10" s="19"/>
      <c r="E10" s="79"/>
      <c r="F10" s="19"/>
      <c r="G10" s="79"/>
      <c r="H10" s="19"/>
    </row>
    <row r="11" spans="2:8">
      <c r="B11" s="15" t="s">
        <v>8</v>
      </c>
      <c r="C11" s="80"/>
      <c r="D11" s="20"/>
      <c r="E11" s="80"/>
      <c r="F11" s="20"/>
      <c r="G11" s="80"/>
      <c r="H11" s="20"/>
    </row>
    <row r="12" spans="2:8" s="9" customFormat="1">
      <c r="B12" s="17" t="s">
        <v>9</v>
      </c>
      <c r="C12" s="10">
        <f>SUM(C9:C11)</f>
        <v>0</v>
      </c>
      <c r="D12" s="11" t="e">
        <f>C12/C8</f>
        <v>#DIV/0!</v>
      </c>
      <c r="E12" s="10">
        <f>SUM(E9:E11)</f>
        <v>0</v>
      </c>
      <c r="F12" s="11" t="e">
        <f>E12/E8</f>
        <v>#DIV/0!</v>
      </c>
      <c r="G12" s="10">
        <f>SUM(G9:G11)</f>
        <v>0</v>
      </c>
      <c r="H12" s="11" t="e">
        <f>G12/G8</f>
        <v>#DIV/0!</v>
      </c>
    </row>
    <row r="13" spans="2:8" s="9" customFormat="1">
      <c r="B13" s="17" t="s">
        <v>25</v>
      </c>
      <c r="C13" s="10">
        <f>C8-C12</f>
        <v>0</v>
      </c>
      <c r="D13" s="11" t="e">
        <f>C13/C8</f>
        <v>#DIV/0!</v>
      </c>
      <c r="E13" s="10">
        <f>E8-E12</f>
        <v>0</v>
      </c>
      <c r="F13" s="11" t="e">
        <f>E13/E8</f>
        <v>#DIV/0!</v>
      </c>
      <c r="G13" s="10">
        <f>G8-G12</f>
        <v>0</v>
      </c>
      <c r="H13" s="11" t="e">
        <f>G13/G8</f>
        <v>#DIV/0!</v>
      </c>
    </row>
    <row r="14" spans="2:8">
      <c r="B14" s="21" t="s">
        <v>22</v>
      </c>
      <c r="C14" s="78"/>
      <c r="D14" s="18"/>
      <c r="E14" s="78"/>
      <c r="F14" s="18"/>
      <c r="G14" s="78"/>
      <c r="H14" s="18"/>
    </row>
    <row r="15" spans="2:8">
      <c r="B15" s="14" t="s">
        <v>10</v>
      </c>
      <c r="C15" s="79"/>
      <c r="D15" s="20"/>
      <c r="E15" s="79"/>
      <c r="F15" s="20"/>
      <c r="G15" s="79"/>
      <c r="H15" s="20"/>
    </row>
    <row r="16" spans="2:8">
      <c r="B16" s="15" t="s">
        <v>24</v>
      </c>
      <c r="C16" s="80"/>
      <c r="D16" s="16" t="e">
        <f>C16/C13</f>
        <v>#DIV/0!</v>
      </c>
      <c r="E16" s="80"/>
      <c r="F16" s="16" t="e">
        <f>E16/E13</f>
        <v>#DIV/0!</v>
      </c>
      <c r="G16" s="80"/>
      <c r="H16" s="16" t="e">
        <f>G16/G13</f>
        <v>#DIV/0!</v>
      </c>
    </row>
    <row r="17" spans="2:8" s="9" customFormat="1">
      <c r="B17" s="17" t="s">
        <v>47</v>
      </c>
      <c r="C17" s="10">
        <f>C13+C14-C15-C16</f>
        <v>0</v>
      </c>
      <c r="D17" s="11" t="e">
        <f>C17/C13</f>
        <v>#DIV/0!</v>
      </c>
      <c r="E17" s="10">
        <f>E13+E14-E15-E16</f>
        <v>0</v>
      </c>
      <c r="F17" s="11" t="e">
        <f>E17/E13</f>
        <v>#DIV/0!</v>
      </c>
      <c r="G17" s="10">
        <f>G13+G14-G15-G16</f>
        <v>0</v>
      </c>
      <c r="H17" s="11" t="e">
        <f>G17/G13</f>
        <v>#DIV/0!</v>
      </c>
    </row>
    <row r="18" spans="2:8">
      <c r="B18" s="13" t="s">
        <v>11</v>
      </c>
      <c r="C18" s="78"/>
      <c r="D18" s="18"/>
      <c r="E18" s="78"/>
      <c r="F18" s="18"/>
      <c r="G18" s="78"/>
      <c r="H18" s="18"/>
    </row>
    <row r="19" spans="2:8">
      <c r="B19" s="14" t="s">
        <v>23</v>
      </c>
      <c r="C19" s="81"/>
      <c r="D19" s="19"/>
      <c r="E19" s="81"/>
      <c r="F19" s="19"/>
      <c r="G19" s="81"/>
      <c r="H19" s="19"/>
    </row>
    <row r="20" spans="2:8">
      <c r="B20" s="14" t="s">
        <v>12</v>
      </c>
      <c r="C20" s="81"/>
      <c r="D20" s="19"/>
      <c r="E20" s="81"/>
      <c r="F20" s="19"/>
      <c r="G20" s="81"/>
      <c r="H20" s="19"/>
    </row>
    <row r="21" spans="2:8">
      <c r="B21" s="15" t="s">
        <v>13</v>
      </c>
      <c r="C21" s="82"/>
      <c r="D21" s="19"/>
      <c r="E21" s="82"/>
      <c r="F21" s="19"/>
      <c r="G21" s="82"/>
      <c r="H21" s="19"/>
    </row>
    <row r="22" spans="2:8" s="9" customFormat="1">
      <c r="B22" s="17" t="s">
        <v>14</v>
      </c>
      <c r="C22" s="12">
        <f>C17-C18+C19+C20-C21</f>
        <v>0</v>
      </c>
      <c r="D22" s="22"/>
      <c r="E22" s="12">
        <f>E17-E18+E19+E20-E21</f>
        <v>0</v>
      </c>
      <c r="F22" s="22"/>
      <c r="G22" s="12">
        <f>G17-G18+G19+G20-G21</f>
        <v>0</v>
      </c>
      <c r="H22" s="22"/>
    </row>
    <row r="23" spans="2:8">
      <c r="B23" s="13" t="s">
        <v>15</v>
      </c>
      <c r="C23" s="83"/>
      <c r="D23" s="19"/>
      <c r="E23" s="83"/>
      <c r="F23" s="19"/>
      <c r="G23" s="83"/>
      <c r="H23" s="19"/>
    </row>
    <row r="24" spans="2:8">
      <c r="B24" s="15" t="s">
        <v>16</v>
      </c>
      <c r="C24" s="82"/>
      <c r="D24" s="19"/>
      <c r="E24" s="82"/>
      <c r="F24" s="19"/>
      <c r="G24" s="82"/>
      <c r="H24" s="19"/>
    </row>
    <row r="25" spans="2:8" s="9" customFormat="1">
      <c r="B25" s="17" t="s">
        <v>17</v>
      </c>
      <c r="C25" s="12">
        <f>C22+C23-C24</f>
        <v>0</v>
      </c>
      <c r="D25" s="22"/>
      <c r="E25" s="12">
        <f>E22+E23-E24</f>
        <v>0</v>
      </c>
      <c r="F25" s="22"/>
      <c r="G25" s="12">
        <f>G22+G23-G24</f>
        <v>0</v>
      </c>
      <c r="H25" s="22"/>
    </row>
    <row r="26" spans="2:8">
      <c r="B26" s="13" t="s">
        <v>18</v>
      </c>
      <c r="C26" s="83"/>
      <c r="D26" s="19"/>
      <c r="E26" s="83"/>
      <c r="F26" s="19"/>
      <c r="G26" s="83"/>
      <c r="H26" s="19"/>
    </row>
    <row r="27" spans="2:8">
      <c r="B27" s="15" t="s">
        <v>19</v>
      </c>
      <c r="C27" s="82"/>
      <c r="D27" s="19"/>
      <c r="E27" s="82"/>
      <c r="F27" s="19"/>
      <c r="G27" s="82"/>
      <c r="H27" s="19"/>
    </row>
    <row r="28" spans="2:8" s="9" customFormat="1">
      <c r="B28" s="17" t="s">
        <v>20</v>
      </c>
      <c r="C28" s="12">
        <f>C26-C27</f>
        <v>0</v>
      </c>
      <c r="D28" s="22"/>
      <c r="E28" s="12">
        <f>E26-E27</f>
        <v>0</v>
      </c>
      <c r="F28" s="22"/>
      <c r="G28" s="12">
        <f>G26-G27</f>
        <v>0</v>
      </c>
      <c r="H28" s="22"/>
    </row>
    <row r="29" spans="2:8">
      <c r="B29" s="13" t="s">
        <v>21</v>
      </c>
      <c r="C29" s="83"/>
      <c r="D29" s="19"/>
      <c r="E29" s="83"/>
      <c r="F29" s="19"/>
      <c r="G29" s="83"/>
      <c r="H29" s="19"/>
    </row>
    <row r="30" spans="2:8">
      <c r="B30" s="15" t="s">
        <v>45</v>
      </c>
      <c r="C30" s="82"/>
      <c r="D30" s="20"/>
      <c r="E30" s="82"/>
      <c r="F30" s="20"/>
      <c r="G30" s="82"/>
      <c r="H30" s="20"/>
    </row>
    <row r="31" spans="2:8" s="9" customFormat="1" ht="31.5">
      <c r="B31" s="17" t="s">
        <v>49</v>
      </c>
      <c r="C31" s="12">
        <f>C25+C28-C29-C30</f>
        <v>0</v>
      </c>
      <c r="D31" s="11" t="e">
        <f>C31/C5</f>
        <v>#DIV/0!</v>
      </c>
      <c r="E31" s="12">
        <f>E25+E28-E29-E30</f>
        <v>0</v>
      </c>
      <c r="F31" s="11" t="e">
        <f>E31/E8</f>
        <v>#DIV/0!</v>
      </c>
      <c r="G31" s="12">
        <f>G25+G28-G29-G30</f>
        <v>0</v>
      </c>
      <c r="H31" s="11" t="e">
        <f>G31/G8</f>
        <v>#DIV/0!</v>
      </c>
    </row>
  </sheetData>
  <sheetProtection sheet="1" objects="1" scenarios="1"/>
  <mergeCells count="5">
    <mergeCell ref="C4:D4"/>
    <mergeCell ref="E4:F4"/>
    <mergeCell ref="G4:H4"/>
    <mergeCell ref="B3:H3"/>
    <mergeCell ref="G1:H1"/>
  </mergeCells>
  <phoneticPr fontId="2" type="noConversion"/>
  <conditionalFormatting sqref="C31:H31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" right="0" top="0.19685039370078741" bottom="0.19685039370078741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showGridLines="0" showZeros="0" workbookViewId="0">
      <selection activeCell="B36" sqref="B36"/>
    </sheetView>
  </sheetViews>
  <sheetFormatPr baseColWidth="10" defaultRowHeight="15.75"/>
  <cols>
    <col min="1" max="1" width="3.7109375" style="2" customWidth="1"/>
    <col min="2" max="2" width="38.42578125" style="2" bestFit="1" customWidth="1"/>
    <col min="3" max="5" width="14.7109375" style="2" customWidth="1"/>
    <col min="6" max="16384" width="11.42578125" style="2"/>
  </cols>
  <sheetData>
    <row r="1" spans="2:5" ht="16.5" thickBot="1">
      <c r="B1" s="26"/>
      <c r="C1" s="26"/>
      <c r="D1" s="26"/>
      <c r="E1" s="26"/>
    </row>
    <row r="2" spans="2:5" ht="16.5" thickBot="1">
      <c r="B2" s="33" t="s">
        <v>51</v>
      </c>
      <c r="C2" s="34"/>
      <c r="D2" s="34"/>
      <c r="E2" s="35"/>
    </row>
    <row r="3" spans="2:5">
      <c r="B3" s="36" t="s">
        <v>43</v>
      </c>
      <c r="C3" s="37" t="s">
        <v>0</v>
      </c>
      <c r="D3" s="37" t="s">
        <v>1</v>
      </c>
      <c r="E3" s="38" t="s">
        <v>2</v>
      </c>
    </row>
    <row r="4" spans="2:5">
      <c r="B4" s="39" t="s">
        <v>39</v>
      </c>
      <c r="C4" s="27">
        <f>TRSIG!C5</f>
        <v>0</v>
      </c>
      <c r="D4" s="27">
        <f>TRSIG!E5</f>
        <v>0</v>
      </c>
      <c r="E4" s="40">
        <f>TRSIG!G5</f>
        <v>0</v>
      </c>
    </row>
    <row r="5" spans="2:5" ht="31.5">
      <c r="B5" s="39" t="s">
        <v>53</v>
      </c>
      <c r="C5" s="32"/>
      <c r="D5" s="28" t="e">
        <f>(D4-C4)/C4</f>
        <v>#DIV/0!</v>
      </c>
      <c r="E5" s="41" t="e">
        <f>(E4-D4)/D4</f>
        <v>#DIV/0!</v>
      </c>
    </row>
    <row r="6" spans="2:5">
      <c r="B6" s="39" t="s">
        <v>40</v>
      </c>
      <c r="C6" s="3">
        <f>TRSIG!C13</f>
        <v>0</v>
      </c>
      <c r="D6" s="3">
        <f>TRSIG!E13</f>
        <v>0</v>
      </c>
      <c r="E6" s="42">
        <f>TRSIG!G13</f>
        <v>0</v>
      </c>
    </row>
    <row r="7" spans="2:5" ht="31.5">
      <c r="B7" s="39" t="s">
        <v>52</v>
      </c>
      <c r="C7" s="32"/>
      <c r="D7" s="28" t="e">
        <f>(D6-C6)/C6</f>
        <v>#DIV/0!</v>
      </c>
      <c r="E7" s="41" t="e">
        <f>(E6-D6)/D6</f>
        <v>#DIV/0!</v>
      </c>
    </row>
    <row r="8" spans="2:5">
      <c r="B8" s="39" t="s">
        <v>41</v>
      </c>
      <c r="C8" s="3">
        <f>TRSIG!C17</f>
        <v>0</v>
      </c>
      <c r="D8" s="3">
        <f>TRSIG!E17</f>
        <v>0</v>
      </c>
      <c r="E8" s="42">
        <f>TRSIG!G17</f>
        <v>0</v>
      </c>
    </row>
    <row r="9" spans="2:5" ht="31.5">
      <c r="B9" s="39" t="s">
        <v>54</v>
      </c>
      <c r="C9" s="32"/>
      <c r="D9" s="28" t="e">
        <f>(D8-C8)/C8</f>
        <v>#DIV/0!</v>
      </c>
      <c r="E9" s="41" t="e">
        <f>(E8-D8)/D8</f>
        <v>#DIV/0!</v>
      </c>
    </row>
    <row r="10" spans="2:5">
      <c r="B10" s="39" t="s">
        <v>42</v>
      </c>
      <c r="C10" s="3">
        <f>TRSIG!C31</f>
        <v>0</v>
      </c>
      <c r="D10" s="29">
        <f>TRSIG!E31</f>
        <v>0</v>
      </c>
      <c r="E10" s="43">
        <f>TRSIG!G31</f>
        <v>0</v>
      </c>
    </row>
    <row r="11" spans="2:5" ht="31.5">
      <c r="B11" s="39" t="s">
        <v>55</v>
      </c>
      <c r="C11" s="32"/>
      <c r="D11" s="28" t="e">
        <f>(D10-C10)/-C10</f>
        <v>#DIV/0!</v>
      </c>
      <c r="E11" s="41" t="e">
        <f>(E10-D10)/D10</f>
        <v>#DIV/0!</v>
      </c>
    </row>
    <row r="12" spans="2:5">
      <c r="B12" s="39" t="s">
        <v>27</v>
      </c>
      <c r="C12" s="30">
        <v>800</v>
      </c>
      <c r="D12" s="30">
        <v>900</v>
      </c>
      <c r="E12" s="44">
        <v>1000</v>
      </c>
    </row>
    <row r="13" spans="2:5" ht="31.5">
      <c r="B13" s="39" t="s">
        <v>56</v>
      </c>
      <c r="C13" s="31">
        <f>C6/C12</f>
        <v>0</v>
      </c>
      <c r="D13" s="31">
        <f>D6/D12</f>
        <v>0</v>
      </c>
      <c r="E13" s="45">
        <f>E6/E12</f>
        <v>0</v>
      </c>
    </row>
    <row r="14" spans="2:5" ht="32.25" thickBot="1">
      <c r="B14" s="46" t="s">
        <v>57</v>
      </c>
      <c r="C14" s="47" t="e">
        <f>TRSIG!C24/Ratios!C8</f>
        <v>#DIV/0!</v>
      </c>
      <c r="D14" s="47" t="e">
        <f>TRSIG!E24/Ratios!D8</f>
        <v>#DIV/0!</v>
      </c>
      <c r="E14" s="48" t="e">
        <f>TRSIG!G24/Ratios!E8</f>
        <v>#DIV/0!</v>
      </c>
    </row>
  </sheetData>
  <sheetProtection sheet="1" objects="1" scenarios="1"/>
  <mergeCells count="1">
    <mergeCell ref="B2:E2"/>
  </mergeCells>
  <phoneticPr fontId="2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9"/>
  <sheetViews>
    <sheetView showGridLines="0" showZeros="0" workbookViewId="0">
      <selection activeCell="B36" sqref="B36"/>
    </sheetView>
  </sheetViews>
  <sheetFormatPr baseColWidth="10" defaultRowHeight="15.75"/>
  <cols>
    <col min="1" max="1" width="3.7109375" style="1" customWidth="1"/>
    <col min="2" max="2" width="45.7109375" style="1" customWidth="1"/>
    <col min="3" max="5" width="15.7109375" style="1" customWidth="1"/>
    <col min="6" max="16384" width="11.42578125" style="1"/>
  </cols>
  <sheetData>
    <row r="1" spans="2:5" ht="16.5" thickBot="1">
      <c r="B1" s="50"/>
      <c r="C1" s="50"/>
      <c r="D1" s="51"/>
      <c r="E1" s="50"/>
    </row>
    <row r="2" spans="2:5" ht="16.5" thickBot="1">
      <c r="B2" s="66" t="s">
        <v>59</v>
      </c>
      <c r="C2" s="67"/>
      <c r="D2" s="67"/>
      <c r="E2" s="68"/>
    </row>
    <row r="3" spans="2:5" s="49" customFormat="1">
      <c r="B3" s="72" t="s">
        <v>58</v>
      </c>
      <c r="C3" s="73"/>
      <c r="D3" s="74">
        <f>Ratios!E6</f>
        <v>0</v>
      </c>
      <c r="E3" s="75"/>
    </row>
    <row r="4" spans="2:5">
      <c r="B4" s="69" t="s">
        <v>37</v>
      </c>
      <c r="C4" s="70" t="s">
        <v>28</v>
      </c>
      <c r="D4" s="70" t="s">
        <v>29</v>
      </c>
      <c r="E4" s="71" t="s">
        <v>30</v>
      </c>
    </row>
    <row r="5" spans="2:5">
      <c r="B5" s="58" t="s">
        <v>44</v>
      </c>
      <c r="C5" s="52" t="s">
        <v>31</v>
      </c>
      <c r="D5" s="55">
        <f>TRSIG!G16+TRSIG!G30</f>
        <v>0</v>
      </c>
      <c r="E5" s="59" t="e">
        <f>D5/$D$3</f>
        <v>#DIV/0!</v>
      </c>
    </row>
    <row r="6" spans="2:5">
      <c r="B6" s="60" t="s">
        <v>35</v>
      </c>
      <c r="C6" s="53" t="s">
        <v>32</v>
      </c>
      <c r="D6" s="56">
        <f>TRSIG!G15</f>
        <v>0</v>
      </c>
      <c r="E6" s="61" t="e">
        <f>D6/$D$3</f>
        <v>#DIV/0!</v>
      </c>
    </row>
    <row r="7" spans="2:5">
      <c r="B7" s="60" t="s">
        <v>36</v>
      </c>
      <c r="C7" s="53" t="s">
        <v>33</v>
      </c>
      <c r="D7" s="56">
        <f>TRSIG!G24</f>
        <v>0</v>
      </c>
      <c r="E7" s="61" t="e">
        <f>D7/$D$3</f>
        <v>#DIV/0!</v>
      </c>
    </row>
    <row r="8" spans="2:5">
      <c r="B8" s="62" t="s">
        <v>38</v>
      </c>
      <c r="C8" s="54" t="s">
        <v>34</v>
      </c>
      <c r="D8" s="57">
        <f>D3-SUM(D5:D7)</f>
        <v>0</v>
      </c>
      <c r="E8" s="63" t="e">
        <f>D8/$D$3</f>
        <v>#DIV/0!</v>
      </c>
    </row>
    <row r="9" spans="2:5" s="49" customFormat="1" ht="16.5" thickBot="1">
      <c r="B9" s="76"/>
      <c r="C9" s="77" t="s">
        <v>58</v>
      </c>
      <c r="D9" s="64">
        <f>SUM(D5:D8)</f>
        <v>0</v>
      </c>
      <c r="E9" s="65" t="e">
        <f>SUM(E5:E8)</f>
        <v>#DIV/0!</v>
      </c>
    </row>
  </sheetData>
  <sheetProtection sheet="1" objects="1" scenarios="1"/>
  <mergeCells count="2">
    <mergeCell ref="B2:E2"/>
    <mergeCell ref="B3:C3"/>
  </mergeCells>
  <phoneticPr fontId="2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TRSIG</vt:lpstr>
      <vt:lpstr>Ratios</vt:lpstr>
      <vt:lpstr>VAGraphique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RatiosTD6.3Anguille</dc:subject>
  <dc:creator>ANTRAIGUE Daniel</dc:creator>
  <cp:lastModifiedBy>Carlos JANUARIO</cp:lastModifiedBy>
  <cp:lastPrinted>2013-01-29T09:29:50Z</cp:lastPrinted>
  <dcterms:created xsi:type="dcterms:W3CDTF">2013-01-24T16:25:29Z</dcterms:created>
  <dcterms:modified xsi:type="dcterms:W3CDTF">2013-02-10T09:40:47Z</dcterms:modified>
</cp:coreProperties>
</file>