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30" windowWidth="15300" windowHeight="8130"/>
  </bookViews>
  <sheets>
    <sheet name="Travail 2" sheetId="1" r:id="rId1"/>
  </sheets>
  <calcPr calcId="125725"/>
</workbook>
</file>

<file path=xl/calcChain.xml><?xml version="1.0" encoding="utf-8"?>
<calcChain xmlns="http://schemas.openxmlformats.org/spreadsheetml/2006/main">
  <c r="D24" i="1"/>
  <c r="D28"/>
  <c r="D31"/>
  <c r="D34"/>
  <c r="D6"/>
  <c r="D9"/>
  <c r="D10" l="1"/>
  <c r="D16" s="1"/>
  <c r="D35"/>
  <c r="D39" l="1"/>
</calcChain>
</file>

<file path=xl/sharedStrings.xml><?xml version="1.0" encoding="utf-8"?>
<sst xmlns="http://schemas.openxmlformats.org/spreadsheetml/2006/main" count="64" uniqueCount="44">
  <si>
    <t>FLUX DE TRESORERIE</t>
  </si>
  <si>
    <t>Montants</t>
  </si>
  <si>
    <t>ACTIVITE</t>
  </si>
  <si>
    <t>Chiffre d'affaires HT et autres produits d'exploitation</t>
  </si>
  <si>
    <t>-</t>
  </si>
  <si>
    <t>Variation des créances clients et autres créances d'exploitation (Brutes)</t>
  </si>
  <si>
    <t>=</t>
  </si>
  <si>
    <t>Encaissements sur produits d'exploitation (a)</t>
  </si>
  <si>
    <t>Achats et autres charges d'exploitation</t>
  </si>
  <si>
    <t>Variation des dettes fournisseurs et autres dettes d'exploitation</t>
  </si>
  <si>
    <t>Décaissements sur charges d'exploitation (b)</t>
  </si>
  <si>
    <t>Flux de trésorerie d'exploitation (a) - (b)</t>
  </si>
  <si>
    <t>+</t>
  </si>
  <si>
    <t>Flux liés aux opérations hors exploitation</t>
  </si>
  <si>
    <t>Intérêts décaissés</t>
  </si>
  <si>
    <t>Impôts sur les bénéfices décaissés</t>
  </si>
  <si>
    <t>Flux affectés à la participation des salariés</t>
  </si>
  <si>
    <t>Distribution mise en paiement</t>
  </si>
  <si>
    <t>Flux de trésorerie interne (A)</t>
  </si>
  <si>
    <t>INVESTISSEMENT</t>
  </si>
  <si>
    <t>Investissements d'exploitation hors production immobilisée</t>
  </si>
  <si>
    <t>Acquisition de participations et autres titres immobilisés</t>
  </si>
  <si>
    <t>Variation des autres actifs immobilisés hors charges à répartir</t>
  </si>
  <si>
    <t>Subventions d'investissement reçues</t>
  </si>
  <si>
    <t>Variation des dettes sur immobilisations</t>
  </si>
  <si>
    <t>Encaissements sur cessions d'immobilisations</t>
  </si>
  <si>
    <t>Flux lié à l'investissement (I)</t>
  </si>
  <si>
    <t>FINANCEMENT</t>
  </si>
  <si>
    <t>Augmentation ou réduction de capital</t>
  </si>
  <si>
    <t>Variation des créances sur capital appelé non versé</t>
  </si>
  <si>
    <t>Flux lié au capital (C)</t>
  </si>
  <si>
    <t>Nouveaux emprunts</t>
  </si>
  <si>
    <t>Remboursements d'emprunts</t>
  </si>
  <si>
    <t>Variation des emprunts (D)</t>
  </si>
  <si>
    <t>Variation des crédits bancaires courants</t>
  </si>
  <si>
    <t>Variation des créances cédées non échues</t>
  </si>
  <si>
    <t>Variation de la trésorerie de passif (E)</t>
  </si>
  <si>
    <t>Flux lié au financement (F) = (C) + (D) + (E)</t>
  </si>
  <si>
    <t>VARIATION DE TRESORERIE D'ACTIF</t>
  </si>
  <si>
    <t>Variation des disponibilités</t>
  </si>
  <si>
    <t>Variation des valeurs mobilières de placement</t>
  </si>
  <si>
    <t>Variation de la trésorerie d'actif = (A) - (I) + (F)</t>
  </si>
  <si>
    <t xml:space="preserve"> &lt;= (30 000 + 160)</t>
  </si>
  <si>
    <t xml:space="preserve"> &lt;= (160 + 30 - 40)</t>
  </si>
</sst>
</file>

<file path=xl/styles.xml><?xml version="1.0" encoding="utf-8"?>
<styleSheet xmlns="http://schemas.openxmlformats.org/spreadsheetml/2006/main">
  <fonts count="3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2" borderId="8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</xf>
    <xf numFmtId="0" fontId="0" fillId="0" borderId="3" xfId="0" applyBorder="1" applyProtection="1"/>
    <xf numFmtId="0" fontId="0" fillId="0" borderId="13" xfId="0" applyBorder="1" applyAlignment="1" applyProtection="1">
      <alignment horizontal="center"/>
    </xf>
    <xf numFmtId="0" fontId="0" fillId="0" borderId="1" xfId="0" applyBorder="1" applyProtection="1"/>
    <xf numFmtId="0" fontId="0" fillId="0" borderId="9" xfId="0" applyBorder="1" applyAlignment="1" applyProtection="1">
      <alignment horizontal="center"/>
    </xf>
    <xf numFmtId="0" fontId="1" fillId="0" borderId="2" xfId="0" applyFont="1" applyBorder="1" applyProtection="1"/>
    <xf numFmtId="0" fontId="0" fillId="0" borderId="4" xfId="0" applyBorder="1" applyProtection="1"/>
    <xf numFmtId="0" fontId="0" fillId="0" borderId="0" xfId="0" applyBorder="1" applyProtection="1"/>
    <xf numFmtId="0" fontId="1" fillId="0" borderId="3" xfId="0" applyFont="1" applyBorder="1" applyProtection="1"/>
    <xf numFmtId="4" fontId="1" fillId="0" borderId="12" xfId="0" applyNumberFormat="1" applyFont="1" applyBorder="1" applyProtection="1"/>
    <xf numFmtId="0" fontId="1" fillId="0" borderId="3" xfId="0" applyFont="1" applyBorder="1" applyAlignment="1" applyProtection="1"/>
    <xf numFmtId="4" fontId="1" fillId="0" borderId="16" xfId="0" applyNumberFormat="1" applyFont="1" applyBorder="1" applyProtection="1"/>
    <xf numFmtId="0" fontId="0" fillId="0" borderId="1" xfId="0" applyFill="1" applyBorder="1" applyProtection="1"/>
    <xf numFmtId="0" fontId="1" fillId="0" borderId="2" xfId="0" applyFont="1" applyBorder="1" applyAlignment="1" applyProtection="1">
      <alignment horizontal="center"/>
    </xf>
    <xf numFmtId="4" fontId="1" fillId="0" borderId="18" xfId="0" applyNumberFormat="1" applyFont="1" applyBorder="1" applyProtection="1"/>
    <xf numFmtId="0" fontId="1" fillId="0" borderId="2" xfId="0" applyFont="1" applyBorder="1" applyAlignment="1" applyProtection="1">
      <alignment horizontal="left"/>
    </xf>
    <xf numFmtId="0" fontId="0" fillId="0" borderId="0" xfId="0" applyFill="1" applyBorder="1" applyProtection="1"/>
    <xf numFmtId="0" fontId="0" fillId="0" borderId="4" xfId="0" applyFill="1" applyBorder="1" applyProtection="1"/>
    <xf numFmtId="0" fontId="0" fillId="0" borderId="20" xfId="0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4" fontId="0" fillId="0" borderId="12" xfId="0" applyNumberFormat="1" applyFill="1" applyBorder="1" applyProtection="1"/>
    <xf numFmtId="4" fontId="0" fillId="0" borderId="14" xfId="0" applyNumberFormat="1" applyFill="1" applyBorder="1" applyProtection="1"/>
    <xf numFmtId="4" fontId="1" fillId="0" borderId="15" xfId="0" applyNumberFormat="1" applyFont="1" applyFill="1" applyBorder="1" applyProtection="1"/>
    <xf numFmtId="4" fontId="0" fillId="0" borderId="17" xfId="0" applyNumberFormat="1" applyFill="1" applyBorder="1" applyProtection="1"/>
    <xf numFmtId="4" fontId="0" fillId="0" borderId="18" xfId="0" applyNumberFormat="1" applyFill="1" applyBorder="1" applyProtection="1"/>
    <xf numFmtId="4" fontId="1" fillId="0" borderId="10" xfId="0" applyNumberFormat="1" applyFont="1" applyFill="1" applyBorder="1" applyProtection="1"/>
    <xf numFmtId="4" fontId="0" fillId="0" borderId="19" xfId="0" applyNumberFormat="1" applyFill="1" applyBorder="1" applyProtection="1"/>
    <xf numFmtId="4" fontId="1" fillId="0" borderId="22" xfId="0" applyNumberFormat="1" applyFont="1" applyFill="1" applyBorder="1" applyProtection="1"/>
    <xf numFmtId="0" fontId="2" fillId="0" borderId="0" xfId="0" applyFont="1" applyProtection="1"/>
    <xf numFmtId="0" fontId="1" fillId="3" borderId="9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9"/>
  <sheetViews>
    <sheetView showGridLines="0" tabSelected="1" zoomScaleNormal="100" workbookViewId="0">
      <selection activeCell="D2" sqref="D2"/>
    </sheetView>
  </sheetViews>
  <sheetFormatPr baseColWidth="10" defaultRowHeight="15.75"/>
  <cols>
    <col min="1" max="1" width="3.625" style="2" customWidth="1"/>
    <col min="2" max="2" width="3.625" style="1" customWidth="1"/>
    <col min="3" max="3" width="60.625" style="2" customWidth="1"/>
    <col min="4" max="4" width="12.625" style="2" customWidth="1"/>
    <col min="5" max="16384" width="11" style="2"/>
  </cols>
  <sheetData>
    <row r="1" spans="2:5" ht="16.5" thickBot="1"/>
    <row r="2" spans="2:5">
      <c r="B2" s="36" t="s">
        <v>0</v>
      </c>
      <c r="C2" s="37"/>
      <c r="D2" s="3" t="s">
        <v>1</v>
      </c>
    </row>
    <row r="3" spans="2:5">
      <c r="B3" s="33" t="s">
        <v>2</v>
      </c>
      <c r="C3" s="34"/>
      <c r="D3" s="35"/>
    </row>
    <row r="4" spans="2:5">
      <c r="B4" s="4"/>
      <c r="C4" s="5" t="s">
        <v>3</v>
      </c>
      <c r="D4" s="24">
        <v>30160</v>
      </c>
      <c r="E4" s="32" t="s">
        <v>42</v>
      </c>
    </row>
    <row r="5" spans="2:5">
      <c r="B5" s="6" t="s">
        <v>4</v>
      </c>
      <c r="C5" s="7" t="s">
        <v>5</v>
      </c>
      <c r="D5" s="25">
        <v>1580</v>
      </c>
    </row>
    <row r="6" spans="2:5">
      <c r="B6" s="8" t="s">
        <v>6</v>
      </c>
      <c r="C6" s="9" t="s">
        <v>7</v>
      </c>
      <c r="D6" s="26">
        <f>D4-D5</f>
        <v>28580</v>
      </c>
    </row>
    <row r="7" spans="2:5">
      <c r="B7" s="4"/>
      <c r="C7" s="10" t="s">
        <v>8</v>
      </c>
      <c r="D7" s="24">
        <v>25800</v>
      </c>
    </row>
    <row r="8" spans="2:5">
      <c r="B8" s="6" t="s">
        <v>4</v>
      </c>
      <c r="C8" s="11" t="s">
        <v>9</v>
      </c>
      <c r="D8" s="25">
        <v>160</v>
      </c>
    </row>
    <row r="9" spans="2:5">
      <c r="B9" s="4" t="s">
        <v>6</v>
      </c>
      <c r="C9" s="12" t="s">
        <v>10</v>
      </c>
      <c r="D9" s="13">
        <f>D7-D8</f>
        <v>25640</v>
      </c>
    </row>
    <row r="10" spans="2:5">
      <c r="B10" s="4"/>
      <c r="C10" s="14" t="s">
        <v>11</v>
      </c>
      <c r="D10" s="15">
        <f>D6-D9</f>
        <v>2940</v>
      </c>
    </row>
    <row r="11" spans="2:5">
      <c r="B11" s="6" t="s">
        <v>12</v>
      </c>
      <c r="C11" s="7" t="s">
        <v>13</v>
      </c>
      <c r="D11" s="27">
        <v>240</v>
      </c>
    </row>
    <row r="12" spans="2:5">
      <c r="B12" s="6" t="s">
        <v>4</v>
      </c>
      <c r="C12" s="16" t="s">
        <v>14</v>
      </c>
      <c r="D12" s="27">
        <v>1840</v>
      </c>
      <c r="E12" s="32" t="s">
        <v>43</v>
      </c>
    </row>
    <row r="13" spans="2:5">
      <c r="B13" s="6" t="s">
        <v>4</v>
      </c>
      <c r="C13" s="16" t="s">
        <v>15</v>
      </c>
      <c r="D13" s="27">
        <v>150</v>
      </c>
    </row>
    <row r="14" spans="2:5">
      <c r="B14" s="6" t="s">
        <v>4</v>
      </c>
      <c r="C14" s="16" t="s">
        <v>16</v>
      </c>
      <c r="D14" s="27">
        <v>80</v>
      </c>
    </row>
    <row r="15" spans="2:5">
      <c r="B15" s="6" t="s">
        <v>4</v>
      </c>
      <c r="C15" s="16" t="s">
        <v>17</v>
      </c>
      <c r="D15" s="28">
        <v>400</v>
      </c>
    </row>
    <row r="16" spans="2:5">
      <c r="B16" s="8" t="s">
        <v>6</v>
      </c>
      <c r="C16" s="17" t="s">
        <v>18</v>
      </c>
      <c r="D16" s="29">
        <f>D10+D11-D12-D13-D14-D15</f>
        <v>710</v>
      </c>
    </row>
    <row r="17" spans="2:4">
      <c r="B17" s="33" t="s">
        <v>19</v>
      </c>
      <c r="C17" s="34"/>
      <c r="D17" s="35"/>
    </row>
    <row r="18" spans="2:4">
      <c r="B18" s="4" t="s">
        <v>12</v>
      </c>
      <c r="C18" s="5" t="s">
        <v>20</v>
      </c>
      <c r="D18" s="24">
        <v>8100</v>
      </c>
    </row>
    <row r="19" spans="2:4">
      <c r="B19" s="6" t="s">
        <v>12</v>
      </c>
      <c r="C19" s="7" t="s">
        <v>21</v>
      </c>
      <c r="D19" s="30">
        <v>1600</v>
      </c>
    </row>
    <row r="20" spans="2:4">
      <c r="B20" s="6" t="s">
        <v>12</v>
      </c>
      <c r="C20" s="16" t="s">
        <v>22</v>
      </c>
      <c r="D20" s="30"/>
    </row>
    <row r="21" spans="2:4">
      <c r="B21" s="6" t="s">
        <v>4</v>
      </c>
      <c r="C21" s="16" t="s">
        <v>23</v>
      </c>
      <c r="D21" s="30"/>
    </row>
    <row r="22" spans="2:4">
      <c r="B22" s="6" t="s">
        <v>4</v>
      </c>
      <c r="C22" s="16" t="s">
        <v>24</v>
      </c>
      <c r="D22" s="30">
        <v>50</v>
      </c>
    </row>
    <row r="23" spans="2:4">
      <c r="B23" s="6" t="s">
        <v>4</v>
      </c>
      <c r="C23" s="16" t="s">
        <v>25</v>
      </c>
      <c r="D23" s="25">
        <v>180</v>
      </c>
    </row>
    <row r="24" spans="2:4">
      <c r="B24" s="8" t="s">
        <v>6</v>
      </c>
      <c r="C24" s="17" t="s">
        <v>26</v>
      </c>
      <c r="D24" s="18">
        <f>D18+D19+D20-D21-D22-D23</f>
        <v>9470</v>
      </c>
    </row>
    <row r="25" spans="2:4">
      <c r="B25" s="33" t="s">
        <v>27</v>
      </c>
      <c r="C25" s="34"/>
      <c r="D25" s="35"/>
    </row>
    <row r="26" spans="2:4">
      <c r="B26" s="4"/>
      <c r="C26" s="5" t="s">
        <v>28</v>
      </c>
      <c r="D26" s="24">
        <v>4000</v>
      </c>
    </row>
    <row r="27" spans="2:4">
      <c r="B27" s="6" t="s">
        <v>4</v>
      </c>
      <c r="C27" s="7" t="s">
        <v>29</v>
      </c>
      <c r="D27" s="25"/>
    </row>
    <row r="28" spans="2:4">
      <c r="B28" s="8" t="s">
        <v>6</v>
      </c>
      <c r="C28" s="19" t="s">
        <v>30</v>
      </c>
      <c r="D28" s="26">
        <f>D26-D27</f>
        <v>4000</v>
      </c>
    </row>
    <row r="29" spans="2:4">
      <c r="B29" s="4"/>
      <c r="C29" s="10" t="s">
        <v>31</v>
      </c>
      <c r="D29" s="24">
        <v>5600</v>
      </c>
    </row>
    <row r="30" spans="2:4">
      <c r="B30" s="6" t="s">
        <v>4</v>
      </c>
      <c r="C30" s="20" t="s">
        <v>32</v>
      </c>
      <c r="D30" s="25">
        <v>2000</v>
      </c>
    </row>
    <row r="31" spans="2:4">
      <c r="B31" s="8" t="s">
        <v>6</v>
      </c>
      <c r="C31" s="19" t="s">
        <v>33</v>
      </c>
      <c r="D31" s="26">
        <f>D29-D30</f>
        <v>3600</v>
      </c>
    </row>
    <row r="32" spans="2:4">
      <c r="B32" s="4"/>
      <c r="C32" s="21" t="s">
        <v>34</v>
      </c>
      <c r="D32" s="24">
        <v>165</v>
      </c>
    </row>
    <row r="33" spans="2:4">
      <c r="B33" s="6" t="s">
        <v>12</v>
      </c>
      <c r="C33" s="20" t="s">
        <v>35</v>
      </c>
      <c r="D33" s="25"/>
    </row>
    <row r="34" spans="2:4">
      <c r="B34" s="8" t="s">
        <v>6</v>
      </c>
      <c r="C34" s="19" t="s">
        <v>36</v>
      </c>
      <c r="D34" s="26">
        <f>D32+D33</f>
        <v>165</v>
      </c>
    </row>
    <row r="35" spans="2:4">
      <c r="B35" s="8"/>
      <c r="C35" s="17" t="s">
        <v>37</v>
      </c>
      <c r="D35" s="26">
        <f>D28+D31+D34</f>
        <v>7765</v>
      </c>
    </row>
    <row r="36" spans="2:4">
      <c r="B36" s="33" t="s">
        <v>38</v>
      </c>
      <c r="C36" s="34"/>
      <c r="D36" s="35"/>
    </row>
    <row r="37" spans="2:4">
      <c r="B37" s="4"/>
      <c r="C37" s="5" t="s">
        <v>39</v>
      </c>
      <c r="D37" s="24">
        <v>995</v>
      </c>
    </row>
    <row r="38" spans="2:4">
      <c r="B38" s="6"/>
      <c r="C38" s="7" t="s">
        <v>40</v>
      </c>
      <c r="D38" s="25"/>
    </row>
    <row r="39" spans="2:4" ht="16.5" thickBot="1">
      <c r="B39" s="22"/>
      <c r="C39" s="23" t="s">
        <v>41</v>
      </c>
      <c r="D39" s="31">
        <f>+D16-D24+D35</f>
        <v>-995</v>
      </c>
    </row>
  </sheetData>
  <sheetProtection sheet="1" objects="1" scenarios="1"/>
  <mergeCells count="5">
    <mergeCell ref="B25:D25"/>
    <mergeCell ref="B36:D36"/>
    <mergeCell ref="B2:C2"/>
    <mergeCell ref="B3:D3"/>
    <mergeCell ref="B17:D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JANUARIO Carlos</dc:creator>
  <cp:lastModifiedBy>JANUARIO Carlos</cp:lastModifiedBy>
  <dcterms:created xsi:type="dcterms:W3CDTF">2009-07-29T08:59:50Z</dcterms:created>
  <dcterms:modified xsi:type="dcterms:W3CDTF">2009-07-30T08:15:18Z</dcterms:modified>
</cp:coreProperties>
</file>